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<sst xmlns="http://schemas.openxmlformats.org/spreadsheetml/2006/main" count="148" uniqueCount="108">
  <si>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</si>
  <si>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</si>
  <si>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</si>
  <si>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Бериславської міської ради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</si>
  <si>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</si>
  <si>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</si>
  <si>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</si>
  <si>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2021  рік</t>
  </si>
  <si>
    <t>1.</t>
  </si>
  <si>
    <t>0100000</t>
  </si>
  <si>
    <t>Бериславська міська рада</t>
  </si>
  <si>
    <t>04059906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</si>
  <si>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</si>
  <si>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</si>
  <si>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</si>
  <si>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</si>
  <si>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</si>
  <si>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</si>
  <si>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</si>
  <si>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</si>
  <si>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</si>
  <si>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</si>
  <si>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</si>
  <si>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</si>
  <si>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</si>
  <si>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</si>
  <si>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</si>
  <si>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</si>
  <si>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</si>
  <si>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</si>
  <si>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</si>
  <si>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</si>
  <si>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</si>
  <si>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</si>
  <si>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</si>
  <si>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</si>
  <si>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</si>
  <si>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</si>
  <si>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</si>
  <si>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</si>
  <si>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8. Завдання бюджетної програми</t>
  </si>
  <si>
    <t>Завдання</t>
  </si>
  <si>
    <t>Забезпечення утримання в належному стані міських доріг</t>
  </si>
  <si>
    <t>s4.7</t>
  </si>
  <si>
    <t>Забезпечення благоустрою кладовищ</t>
  </si>
  <si>
    <t>Збереження та утримання на належному рівні зелених зон міста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</si>
  <si>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</si>
  <si>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</si>
  <si>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</si>
  <si>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</si>
  <si>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</si>
  <si>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</si>
  <si>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</si>
  <si>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</si>
  <si>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</si>
  <si>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</si>
  <si>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</si>
  <si>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</si>
  <si>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</si>
  <si>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</si>
  <si>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</si>
  <si>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</si>
  <si>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</si>
  <si>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</si>
  <si>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pz2</t>
  </si>
  <si>
    <t>s2</t>
  </si>
  <si>
    <t>formula=RC[-16]+RC[-8]</t>
  </si>
  <si>
    <t>p4.10</t>
  </si>
  <si>
    <t>Затрат</t>
  </si>
  <si>
    <t>s4.10</t>
  </si>
  <si>
    <t>Обсяг видатків</t>
  </si>
  <si>
    <t>грн.</t>
  </si>
  <si>
    <t>кошторис</t>
  </si>
  <si>
    <t>Продукту</t>
  </si>
  <si>
    <t>од.</t>
  </si>
  <si>
    <t>акт обслуговуючого підприємства</t>
  </si>
  <si>
    <t>кількість прийнятих нормативно-правових актів</t>
  </si>
  <si>
    <t>Ефективності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</si>
  <si>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</si>
  <si>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</si>
  <si>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шатаної одиниці</t>
  </si>
  <si>
    <t>тис. грн</t>
  </si>
  <si>
    <t>Якості</t>
  </si>
  <si>
    <t>питома вага кількості об’єктів, що планується охопити</t>
  </si>
  <si>
    <t>%</t>
  </si>
  <si>
    <t>осіб</t>
  </si>
  <si>
    <t>звіт про діяльність центру</t>
  </si>
  <si>
    <t>Голова Бериславської міської ради</t>
  </si>
  <si>
    <t>(підпис)</t>
  </si>
  <si>
    <t>(ініціали/ініціал, прізвище)</t>
  </si>
  <si>
    <t>ПОГОДЖЕНО:</t>
  </si>
  <si>
    <t>Фінансове управління Бериславської міської ради</t>
  </si>
  <si>
    <t>(Назва місцевого фінансового органу)</t>
  </si>
  <si>
    <t>Начальник фінансового управління</t>
  </si>
  <si>
    <t>Покращення стану інфраструктури автомобільних доріг, забезпечення безпеки дорожнього руху з метою створення умов для рпозвитку вулично-дорожньої інфраструктури міської громади, устворення безпечних і комфортних умов для учасників руху</t>
  </si>
  <si>
    <t>Утримання та розвиток автомобільних доріг місцевого значення</t>
  </si>
  <si>
    <t>Утримання доріг місцевого значення в належному стані, снігоочистка, прибирання та ввідкидання снігових валів</t>
  </si>
  <si>
    <t>протяжність дорігмісчевого значення, що утримуються</t>
  </si>
  <si>
    <t>середня вартість утримання км</t>
  </si>
  <si>
    <t>км</t>
  </si>
  <si>
    <t>Виготовлення проектної документації капітального ремонту доріг та експертизи</t>
  </si>
  <si>
    <t>Програма будівництва, ремонту та утримання вулично - дорожньої мережі та підвищення безпеки дорожнього руху Бериславської міської територіальної громади на   2021-2025 роки</t>
  </si>
  <si>
    <t>проектна документація</t>
  </si>
  <si>
    <t>середня вартість виготовлення проектної документації та ектпертизи</t>
  </si>
  <si>
    <t>питома вага кількості об’єктів, за якими планується виготовити проектну документацію</t>
  </si>
  <si>
    <t>Олександр ШАПОВАЛОВ</t>
  </si>
  <si>
    <t>Ірина ЛИТВИНОВА</t>
  </si>
  <si>
    <t>Конституція України; Бюджетний Кодекс України; Закон України «Про місцеве самоврядування в Україні»; Наказ Міністерства фінансів України від 29.12.2002 р. №1098 «Про паспорти бюджетних програм», від 26.08.2014 р. №86 «Про деякі питання запровадження програмно-цільового методу складання та виконання місцевих бюджетів», від 20.09.2017 р. №793 «Про затвердження складових програмної класифікації видатків та кредитування місцевого бюджету»; Закон України від 15.12.2020 р. №1082-IХ «Про Державний бюджет України на 2021 рік»; Рішення 4 сесії Бериславської міської ради VIII скликання від 24.12.2020 року №73 «Про бюджет Бериславської міської територіальної громади на 2021 рік», Рішення 4 сесії Бериславської міської ради VIII скликання №72 від 24.12.2020 року "Про  програму соціально-економічного та культурного розвитку Бериславської міської територіальної громади на 2021 рік", рішення 9 сесії Бериславської міської ради VIII скликання від 09.04.2021 року №223 «Про внесення змін до рішення 4 сесії міської ради VIII скликання від 24 грудня 2020 року №73 «Про бюджет Бериславської міської територіальної громади на 2021 рік»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</si>
</sst>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0.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8" fontId="10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9" fontId="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 vertical="center" wrapText="1"/>
    </xf>
    <xf numFmtId="189" fontId="1" fillId="0" borderId="14" xfId="0" applyNumberFormat="1" applyFont="1" applyBorder="1" applyAlignment="1">
      <alignment horizontal="center" vertical="center" wrapText="1"/>
    </xf>
    <xf numFmtId="189" fontId="1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4" fontId="11" fillId="0" borderId="12" xfId="0" applyNumberFormat="1" applyFont="1" applyBorder="1" applyAlignment="1">
      <alignment horizontal="center" vertical="center" wrapText="1"/>
    </xf>
    <xf numFmtId="189" fontId="1" fillId="0" borderId="12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5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zoomScaleSheetLayoutView="100" zoomScalePageLayoutView="0" workbookViewId="0" topLeftCell="A10">
      <selection activeCell="A23" sqref="A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0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1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0" t="s">
        <v>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20.25" customHeight="1">
      <c r="AO4" s="41" t="s">
        <v>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41:64" ht="12.75">
      <c r="AO5" s="47" t="s">
        <v>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41:58" ht="7.5" customHeight="1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41:58" ht="15.75" customHeight="1">
      <c r="AO7" s="49" t="s">
        <v>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</row>
    <row r="9" spans="1:64" ht="15.75" customHeight="1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pans="1:64" ht="15.75" customHeight="1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6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77" ht="14.25" customHeight="1">
      <c r="A12" s="4" t="s">
        <v>8</v>
      </c>
      <c r="B12" s="43" t="s">
        <v>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5"/>
      <c r="N12" s="45" t="s">
        <v>10</v>
      </c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6"/>
      <c r="AU12" s="46" t="s">
        <v>11</v>
      </c>
      <c r="AV12" s="46"/>
      <c r="AW12" s="46"/>
      <c r="AX12" s="46"/>
      <c r="AY12" s="46"/>
      <c r="AZ12" s="46"/>
      <c r="BA12" s="46"/>
      <c r="BB12" s="4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24" customHeight="1">
      <c r="A13" s="7"/>
      <c r="B13" s="50" t="s">
        <v>12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7"/>
      <c r="N13" s="51" t="s">
        <v>13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7"/>
      <c r="AU13" s="50" t="s">
        <v>14</v>
      </c>
      <c r="AV13" s="50"/>
      <c r="AW13" s="50"/>
      <c r="AX13" s="50"/>
      <c r="AY13" s="50"/>
      <c r="AZ13" s="50"/>
      <c r="BA13" s="50"/>
      <c r="BB13" s="5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5" ht="15" customHeight="1">
      <c r="A14" s="8" t="s">
        <v>15</v>
      </c>
      <c r="B14" s="43" t="s">
        <v>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5"/>
      <c r="N14" s="45" t="s">
        <v>10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6"/>
      <c r="AU14" s="46" t="s">
        <v>11</v>
      </c>
      <c r="AV14" s="46"/>
      <c r="AW14" s="46"/>
      <c r="AX14" s="46"/>
      <c r="AY14" s="46"/>
      <c r="AZ14" s="46"/>
      <c r="BA14" s="46"/>
      <c r="BB14" s="46"/>
      <c r="BC14" s="9"/>
      <c r="BD14" s="9"/>
      <c r="BE14" s="9"/>
      <c r="BF14" s="9"/>
      <c r="BG14" s="9"/>
      <c r="BH14" s="9"/>
      <c r="BI14" s="9"/>
      <c r="BJ14" s="9"/>
      <c r="BK14" s="9"/>
      <c r="BL14" s="10"/>
      <c r="BM14" s="11"/>
      <c r="BN14" s="11"/>
      <c r="BO14" s="11"/>
      <c r="BP14" s="9"/>
      <c r="BQ14" s="9"/>
      <c r="BR14" s="9"/>
      <c r="BS14" s="9"/>
      <c r="BT14" s="9"/>
      <c r="BU14" s="9"/>
      <c r="BV14" s="9"/>
      <c r="BW14" s="9"/>
    </row>
    <row r="15" spans="1:75" ht="24" customHeight="1">
      <c r="A15" s="12"/>
      <c r="B15" s="50" t="s">
        <v>12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7"/>
      <c r="N15" s="51" t="s">
        <v>17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7"/>
      <c r="AU15" s="50" t="s">
        <v>14</v>
      </c>
      <c r="AV15" s="50"/>
      <c r="AW15" s="50"/>
      <c r="AX15" s="50"/>
      <c r="AY15" s="50"/>
      <c r="AZ15" s="50"/>
      <c r="BA15" s="50"/>
      <c r="BB15" s="50"/>
      <c r="BC15" s="13"/>
      <c r="BD15" s="13"/>
      <c r="BE15" s="13"/>
      <c r="BF15" s="13"/>
      <c r="BG15" s="13"/>
      <c r="BH15" s="13"/>
      <c r="BI15" s="13"/>
      <c r="BJ15" s="13"/>
      <c r="BK15" s="14"/>
      <c r="BL15" s="13"/>
      <c r="BM15" s="11"/>
      <c r="BN15" s="11"/>
      <c r="BO15" s="11"/>
      <c r="BP15" s="13"/>
      <c r="BQ15" s="13"/>
      <c r="BR15" s="13"/>
      <c r="BS15" s="13"/>
      <c r="BT15" s="13"/>
      <c r="BU15" s="13"/>
      <c r="BV15" s="13"/>
      <c r="BW15" s="13"/>
    </row>
    <row r="16" spans="1:79" ht="51" customHeight="1">
      <c r="A16" s="4" t="s">
        <v>18</v>
      </c>
      <c r="B16" s="43" t="s">
        <v>19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N16" s="43">
        <v>7461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9"/>
      <c r="AA16" s="43" t="s">
        <v>20</v>
      </c>
      <c r="AB16" s="44"/>
      <c r="AC16" s="44"/>
      <c r="AD16" s="44"/>
      <c r="AE16" s="44"/>
      <c r="AF16" s="44"/>
      <c r="AG16" s="44"/>
      <c r="AH16" s="44"/>
      <c r="AI16" s="44"/>
      <c r="AJ16" s="9"/>
      <c r="AK16" s="52" t="s">
        <v>21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9"/>
      <c r="BE16" s="43">
        <v>21534000000</v>
      </c>
      <c r="BF16" s="44"/>
      <c r="BG16" s="44"/>
      <c r="BH16" s="44"/>
      <c r="BI16" s="44"/>
      <c r="BJ16" s="44"/>
      <c r="BK16" s="44"/>
      <c r="BL16" s="44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2:79" ht="25.5" customHeight="1">
      <c r="B17" s="50" t="s">
        <v>12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N17" s="50" t="s">
        <v>22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13"/>
      <c r="AA17" s="53" t="s">
        <v>23</v>
      </c>
      <c r="AB17" s="53"/>
      <c r="AC17" s="53"/>
      <c r="AD17" s="53"/>
      <c r="AE17" s="53"/>
      <c r="AF17" s="53"/>
      <c r="AG17" s="53"/>
      <c r="AH17" s="53"/>
      <c r="AI17" s="53"/>
      <c r="AJ17" s="13"/>
      <c r="AK17" s="54" t="s">
        <v>24</v>
      </c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13"/>
      <c r="BE17" s="50" t="s">
        <v>25</v>
      </c>
      <c r="BF17" s="50"/>
      <c r="BG17" s="50"/>
      <c r="BH17" s="50"/>
      <c r="BI17" s="50"/>
      <c r="BJ17" s="50"/>
      <c r="BK17" s="50"/>
      <c r="BL17" s="50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</row>
    <row r="18" spans="1:64" ht="6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24.75" customHeight="1">
      <c r="A19" s="57" t="s">
        <v>26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6">
        <f>AS19+I20</f>
        <v>484092</v>
      </c>
      <c r="V19" s="56"/>
      <c r="W19" s="56"/>
      <c r="X19" s="56"/>
      <c r="Y19" s="56"/>
      <c r="Z19" s="56"/>
      <c r="AA19" s="56"/>
      <c r="AB19" s="56"/>
      <c r="AC19" s="56"/>
      <c r="AD19" s="56"/>
      <c r="AE19" s="58" t="s">
        <v>27</v>
      </c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6">
        <v>240000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5" t="s">
        <v>28</v>
      </c>
      <c r="BE19" s="55"/>
      <c r="BF19" s="55"/>
      <c r="BG19" s="55"/>
      <c r="BH19" s="55"/>
      <c r="BI19" s="55"/>
      <c r="BJ19" s="55"/>
      <c r="BK19" s="55"/>
      <c r="BL19" s="55"/>
    </row>
    <row r="20" spans="1:64" ht="24.75" customHeight="1">
      <c r="A20" s="55" t="s">
        <v>29</v>
      </c>
      <c r="B20" s="55"/>
      <c r="C20" s="55"/>
      <c r="D20" s="55"/>
      <c r="E20" s="55"/>
      <c r="F20" s="55"/>
      <c r="G20" s="55"/>
      <c r="H20" s="55"/>
      <c r="I20" s="56">
        <f>199092+45000</f>
        <v>244092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5" t="s">
        <v>30</v>
      </c>
      <c r="U20" s="55"/>
      <c r="V20" s="55"/>
      <c r="W20" s="55"/>
      <c r="X20" s="17"/>
      <c r="Y20" s="17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  <c r="AO20" s="19"/>
      <c r="AP20" s="19"/>
      <c r="AQ20" s="19"/>
      <c r="AR20" s="19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9"/>
      <c r="BE20" s="19"/>
      <c r="BF20" s="19"/>
      <c r="BG20" s="19"/>
      <c r="BH20" s="19"/>
      <c r="BI20" s="19"/>
      <c r="BJ20" s="15"/>
      <c r="BK20" s="15"/>
      <c r="BL20" s="15"/>
    </row>
    <row r="21" spans="1:64" ht="15.75" customHeight="1">
      <c r="A21" s="40" t="s">
        <v>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</row>
    <row r="22" spans="1:64" ht="82.5" customHeight="1">
      <c r="A22" s="67" t="s">
        <v>107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</row>
    <row r="23" spans="1:64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.75" customHeight="1">
      <c r="A24" s="55" t="s">
        <v>32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1:64" ht="14.25" customHeight="1">
      <c r="A25" s="68" t="s">
        <v>33</v>
      </c>
      <c r="B25" s="68"/>
      <c r="C25" s="68"/>
      <c r="D25" s="68"/>
      <c r="E25" s="68"/>
      <c r="F25" s="68"/>
      <c r="G25" s="60" t="s">
        <v>34</v>
      </c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64" ht="15.75" hidden="1">
      <c r="A26" s="59">
        <v>1</v>
      </c>
      <c r="B26" s="59"/>
      <c r="C26" s="59"/>
      <c r="D26" s="59"/>
      <c r="E26" s="59"/>
      <c r="F26" s="59"/>
      <c r="G26" s="60">
        <v>2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79" ht="10.5" customHeight="1" hidden="1">
      <c r="A27" s="63" t="s">
        <v>35</v>
      </c>
      <c r="B27" s="63"/>
      <c r="C27" s="63"/>
      <c r="D27" s="63"/>
      <c r="E27" s="63"/>
      <c r="F27" s="63"/>
      <c r="G27" s="64" t="s">
        <v>36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6"/>
      <c r="CA27" s="1" t="s">
        <v>37</v>
      </c>
    </row>
    <row r="28" spans="1:79" ht="12.75" customHeight="1">
      <c r="A28" s="63">
        <v>1</v>
      </c>
      <c r="B28" s="63"/>
      <c r="C28" s="63"/>
      <c r="D28" s="63"/>
      <c r="E28" s="63"/>
      <c r="F28" s="63"/>
      <c r="G28" s="64" t="s">
        <v>95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38</v>
      </c>
    </row>
    <row r="29" spans="1:64" ht="12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 customHeight="1">
      <c r="A30" s="55" t="s">
        <v>39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64" ht="32.25" customHeight="1">
      <c r="A31" s="69" t="s">
        <v>94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</row>
    <row r="32" spans="1:64" ht="12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 customHeight="1">
      <c r="A33" s="55" t="s">
        <v>40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64" ht="15">
      <c r="A34" s="68" t="s">
        <v>33</v>
      </c>
      <c r="B34" s="68"/>
      <c r="C34" s="68"/>
      <c r="D34" s="68"/>
      <c r="E34" s="68"/>
      <c r="F34" s="68"/>
      <c r="G34" s="60" t="s">
        <v>41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2"/>
    </row>
    <row r="35" spans="1:64" ht="15.75" customHeight="1">
      <c r="A35" s="59">
        <v>1</v>
      </c>
      <c r="B35" s="59"/>
      <c r="C35" s="59"/>
      <c r="D35" s="59"/>
      <c r="E35" s="59"/>
      <c r="F35" s="59"/>
      <c r="G35" s="64" t="s">
        <v>96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</row>
    <row r="36" spans="1:79" ht="12.75" customHeight="1" hidden="1">
      <c r="A36" s="70">
        <v>2</v>
      </c>
      <c r="B36" s="71"/>
      <c r="C36" s="71"/>
      <c r="D36" s="71"/>
      <c r="E36" s="71"/>
      <c r="F36" s="72"/>
      <c r="G36" s="73" t="s">
        <v>42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  <c r="CA36" s="1" t="s">
        <v>43</v>
      </c>
    </row>
    <row r="37" spans="1:64" ht="12.75" customHeight="1" hidden="1">
      <c r="A37" s="70">
        <v>3</v>
      </c>
      <c r="B37" s="71"/>
      <c r="C37" s="71"/>
      <c r="D37" s="71"/>
      <c r="E37" s="71"/>
      <c r="F37" s="72"/>
      <c r="G37" s="73" t="s">
        <v>44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2.75" customHeight="1" hidden="1">
      <c r="A38" s="70">
        <v>4</v>
      </c>
      <c r="B38" s="71"/>
      <c r="C38" s="71"/>
      <c r="D38" s="71"/>
      <c r="E38" s="71"/>
      <c r="F38" s="72"/>
      <c r="G38" s="73" t="s">
        <v>45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  <c r="CA38" s="1" t="s">
        <v>43</v>
      </c>
    </row>
    <row r="39" spans="1:64" ht="9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</row>
    <row r="40" spans="1:64" ht="15.75" customHeight="1">
      <c r="A40" s="55" t="s">
        <v>46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5" customHeight="1">
      <c r="A41" s="76" t="s">
        <v>47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24"/>
      <c r="BB41" s="24"/>
      <c r="BC41" s="24"/>
      <c r="BD41" s="24"/>
      <c r="BE41" s="24"/>
      <c r="BF41" s="24"/>
      <c r="BG41" s="24"/>
      <c r="BH41" s="24"/>
      <c r="BI41" s="25"/>
      <c r="BJ41" s="25"/>
      <c r="BK41" s="25"/>
      <c r="BL41" s="25"/>
    </row>
    <row r="42" spans="1:60" ht="15.75" customHeight="1">
      <c r="A42" s="59" t="s">
        <v>33</v>
      </c>
      <c r="B42" s="59"/>
      <c r="C42" s="59"/>
      <c r="D42" s="77" t="s">
        <v>48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59" t="s">
        <v>49</v>
      </c>
      <c r="AD42" s="59"/>
      <c r="AE42" s="59"/>
      <c r="AF42" s="59"/>
      <c r="AG42" s="59"/>
      <c r="AH42" s="59"/>
      <c r="AI42" s="59"/>
      <c r="AJ42" s="59"/>
      <c r="AK42" s="59" t="s">
        <v>50</v>
      </c>
      <c r="AL42" s="59"/>
      <c r="AM42" s="59"/>
      <c r="AN42" s="59"/>
      <c r="AO42" s="59"/>
      <c r="AP42" s="59"/>
      <c r="AQ42" s="59"/>
      <c r="AR42" s="59"/>
      <c r="AS42" s="59" t="s">
        <v>51</v>
      </c>
      <c r="AT42" s="59"/>
      <c r="AU42" s="59"/>
      <c r="AV42" s="59"/>
      <c r="AW42" s="59"/>
      <c r="AX42" s="59"/>
      <c r="AY42" s="59"/>
      <c r="AZ42" s="59"/>
      <c r="BA42" s="26"/>
      <c r="BB42" s="26"/>
      <c r="BC42" s="26"/>
      <c r="BD42" s="26"/>
      <c r="BE42" s="26"/>
      <c r="BF42" s="26"/>
      <c r="BG42" s="26"/>
      <c r="BH42" s="26"/>
    </row>
    <row r="43" spans="1:60" ht="4.5" customHeight="1">
      <c r="A43" s="59"/>
      <c r="B43" s="59"/>
      <c r="C43" s="59"/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2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6"/>
      <c r="BB43" s="26"/>
      <c r="BC43" s="26"/>
      <c r="BD43" s="26"/>
      <c r="BE43" s="26"/>
      <c r="BF43" s="26"/>
      <c r="BG43" s="26"/>
      <c r="BH43" s="26"/>
    </row>
    <row r="44" spans="1:60" ht="15.75">
      <c r="A44" s="59">
        <v>1</v>
      </c>
      <c r="B44" s="59"/>
      <c r="C44" s="59"/>
      <c r="D44" s="86">
        <v>2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59">
        <v>3</v>
      </c>
      <c r="AD44" s="59"/>
      <c r="AE44" s="59"/>
      <c r="AF44" s="59"/>
      <c r="AG44" s="59"/>
      <c r="AH44" s="59"/>
      <c r="AI44" s="59"/>
      <c r="AJ44" s="59"/>
      <c r="AK44" s="59">
        <v>4</v>
      </c>
      <c r="AL44" s="59"/>
      <c r="AM44" s="59"/>
      <c r="AN44" s="59"/>
      <c r="AO44" s="59"/>
      <c r="AP44" s="59"/>
      <c r="AQ44" s="59"/>
      <c r="AR44" s="59"/>
      <c r="AS44" s="59">
        <v>5</v>
      </c>
      <c r="AT44" s="59"/>
      <c r="AU44" s="59"/>
      <c r="AV44" s="59"/>
      <c r="AW44" s="59"/>
      <c r="AX44" s="59"/>
      <c r="AY44" s="59"/>
      <c r="AZ44" s="59"/>
      <c r="BA44" s="26"/>
      <c r="BB44" s="26"/>
      <c r="BC44" s="26"/>
      <c r="BD44" s="26"/>
      <c r="BE44" s="26"/>
      <c r="BF44" s="26"/>
      <c r="BG44" s="26"/>
      <c r="BH44" s="26"/>
    </row>
    <row r="45" spans="1:79" s="29" customFormat="1" ht="27" customHeight="1">
      <c r="A45" s="63">
        <v>1</v>
      </c>
      <c r="B45" s="63"/>
      <c r="C45" s="63"/>
      <c r="D45" s="64" t="str">
        <f>G35</f>
        <v>Утримання доріг місцевого значення в належному стані, снігоочистка, прибирання та ввідкидання снігових валів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83">
        <f>AS19</f>
        <v>240000</v>
      </c>
      <c r="AD45" s="84"/>
      <c r="AE45" s="84"/>
      <c r="AF45" s="84"/>
      <c r="AG45" s="84"/>
      <c r="AH45" s="84"/>
      <c r="AI45" s="84"/>
      <c r="AJ45" s="85"/>
      <c r="AK45" s="83">
        <v>0</v>
      </c>
      <c r="AL45" s="84"/>
      <c r="AM45" s="84"/>
      <c r="AN45" s="84"/>
      <c r="AO45" s="84"/>
      <c r="AP45" s="84"/>
      <c r="AQ45" s="84"/>
      <c r="AR45" s="85"/>
      <c r="AS45" s="83">
        <f>AK45+AC45</f>
        <v>240000</v>
      </c>
      <c r="AT45" s="84"/>
      <c r="AU45" s="84"/>
      <c r="AV45" s="84"/>
      <c r="AW45" s="84"/>
      <c r="AX45" s="84"/>
      <c r="AY45" s="84"/>
      <c r="AZ45" s="85"/>
      <c r="BA45" s="27"/>
      <c r="BB45" s="28"/>
      <c r="BC45" s="28"/>
      <c r="BD45" s="28"/>
      <c r="BE45" s="28"/>
      <c r="BF45" s="28"/>
      <c r="BG45" s="28"/>
      <c r="BH45" s="28"/>
      <c r="CA45" s="29" t="s">
        <v>52</v>
      </c>
    </row>
    <row r="46" spans="1:79" s="29" customFormat="1" ht="28.5" customHeight="1">
      <c r="A46" s="63">
        <v>2</v>
      </c>
      <c r="B46" s="63"/>
      <c r="C46" s="63"/>
      <c r="D46" s="64" t="s">
        <v>100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83">
        <v>0</v>
      </c>
      <c r="AD46" s="84"/>
      <c r="AE46" s="84"/>
      <c r="AF46" s="84"/>
      <c r="AG46" s="84"/>
      <c r="AH46" s="84"/>
      <c r="AI46" s="84"/>
      <c r="AJ46" s="85"/>
      <c r="AK46" s="83">
        <f>I20</f>
        <v>244092</v>
      </c>
      <c r="AL46" s="84"/>
      <c r="AM46" s="84"/>
      <c r="AN46" s="84"/>
      <c r="AO46" s="84"/>
      <c r="AP46" s="84"/>
      <c r="AQ46" s="84"/>
      <c r="AR46" s="85"/>
      <c r="AS46" s="83">
        <f>AK46+AC46</f>
        <v>244092</v>
      </c>
      <c r="AT46" s="84"/>
      <c r="AU46" s="84"/>
      <c r="AV46" s="84"/>
      <c r="AW46" s="84"/>
      <c r="AX46" s="84"/>
      <c r="AY46" s="84"/>
      <c r="AZ46" s="85"/>
      <c r="BA46" s="27"/>
      <c r="BB46" s="28"/>
      <c r="BC46" s="28"/>
      <c r="BD46" s="28"/>
      <c r="BE46" s="28"/>
      <c r="BF46" s="28"/>
      <c r="BG46" s="28"/>
      <c r="BH46" s="28"/>
      <c r="CA46" s="29" t="s">
        <v>52</v>
      </c>
    </row>
    <row r="47" spans="1:60" s="29" customFormat="1" ht="12.75">
      <c r="A47" s="89"/>
      <c r="B47" s="89"/>
      <c r="C47" s="89"/>
      <c r="D47" s="90" t="s">
        <v>53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93">
        <f>SUM(AC45:AC46)</f>
        <v>240000</v>
      </c>
      <c r="AD47" s="93"/>
      <c r="AE47" s="93"/>
      <c r="AF47" s="93"/>
      <c r="AG47" s="93"/>
      <c r="AH47" s="93"/>
      <c r="AI47" s="93"/>
      <c r="AJ47" s="93"/>
      <c r="AK47" s="93">
        <f>SUM(AK45:AK46)</f>
        <v>244092</v>
      </c>
      <c r="AL47" s="93"/>
      <c r="AM47" s="93"/>
      <c r="AN47" s="93"/>
      <c r="AO47" s="93"/>
      <c r="AP47" s="93"/>
      <c r="AQ47" s="93"/>
      <c r="AR47" s="93"/>
      <c r="AS47" s="83">
        <f>AK47+AC47</f>
        <v>484092</v>
      </c>
      <c r="AT47" s="84"/>
      <c r="AU47" s="84"/>
      <c r="AV47" s="84"/>
      <c r="AW47" s="84"/>
      <c r="AX47" s="84"/>
      <c r="AY47" s="84"/>
      <c r="AZ47" s="85"/>
      <c r="BA47" s="30"/>
      <c r="BB47" s="30"/>
      <c r="BC47" s="30"/>
      <c r="BD47" s="30"/>
      <c r="BE47" s="30"/>
      <c r="BF47" s="30"/>
      <c r="BG47" s="30"/>
      <c r="BH47" s="30"/>
    </row>
    <row r="49" spans="1:64" ht="15.75" customHeight="1">
      <c r="A49" s="40" t="s">
        <v>54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64" ht="15" customHeight="1">
      <c r="A50" s="76" t="s">
        <v>47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51" ht="15.75" customHeight="1">
      <c r="A51" s="59" t="s">
        <v>33</v>
      </c>
      <c r="B51" s="59"/>
      <c r="C51" s="59"/>
      <c r="D51" s="77" t="s">
        <v>55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9"/>
      <c r="AB51" s="59" t="s">
        <v>49</v>
      </c>
      <c r="AC51" s="59"/>
      <c r="AD51" s="59"/>
      <c r="AE51" s="59"/>
      <c r="AF51" s="59"/>
      <c r="AG51" s="59"/>
      <c r="AH51" s="59"/>
      <c r="AI51" s="59"/>
      <c r="AJ51" s="59" t="s">
        <v>50</v>
      </c>
      <c r="AK51" s="59"/>
      <c r="AL51" s="59"/>
      <c r="AM51" s="59"/>
      <c r="AN51" s="59"/>
      <c r="AO51" s="59"/>
      <c r="AP51" s="59"/>
      <c r="AQ51" s="59"/>
      <c r="AR51" s="59" t="s">
        <v>51</v>
      </c>
      <c r="AS51" s="59"/>
      <c r="AT51" s="59"/>
      <c r="AU51" s="59"/>
      <c r="AV51" s="59"/>
      <c r="AW51" s="59"/>
      <c r="AX51" s="59"/>
      <c r="AY51" s="59"/>
    </row>
    <row r="52" spans="1:51" ht="3.75" customHeight="1">
      <c r="A52" s="59"/>
      <c r="B52" s="59"/>
      <c r="C52" s="59"/>
      <c r="D52" s="80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2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</row>
    <row r="53" spans="1:51" ht="15.75" customHeight="1">
      <c r="A53" s="59">
        <v>1</v>
      </c>
      <c r="B53" s="59"/>
      <c r="C53" s="59"/>
      <c r="D53" s="86">
        <v>2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8"/>
      <c r="AB53" s="59">
        <v>3</v>
      </c>
      <c r="AC53" s="59"/>
      <c r="AD53" s="59"/>
      <c r="AE53" s="59"/>
      <c r="AF53" s="59"/>
      <c r="AG53" s="59"/>
      <c r="AH53" s="59"/>
      <c r="AI53" s="59"/>
      <c r="AJ53" s="59">
        <v>4</v>
      </c>
      <c r="AK53" s="59"/>
      <c r="AL53" s="59"/>
      <c r="AM53" s="59"/>
      <c r="AN53" s="59"/>
      <c r="AO53" s="59"/>
      <c r="AP53" s="59"/>
      <c r="AQ53" s="59"/>
      <c r="AR53" s="59">
        <v>5</v>
      </c>
      <c r="AS53" s="59"/>
      <c r="AT53" s="59"/>
      <c r="AU53" s="59"/>
      <c r="AV53" s="59"/>
      <c r="AW53" s="59"/>
      <c r="AX53" s="59"/>
      <c r="AY53" s="59"/>
    </row>
    <row r="54" spans="1:79" ht="44.25" customHeight="1">
      <c r="A54" s="63">
        <v>1</v>
      </c>
      <c r="B54" s="63"/>
      <c r="C54" s="63"/>
      <c r="D54" s="64" t="s">
        <v>101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94">
        <f>AS19</f>
        <v>240000</v>
      </c>
      <c r="AC54" s="94"/>
      <c r="AD54" s="94"/>
      <c r="AE54" s="94"/>
      <c r="AF54" s="94"/>
      <c r="AG54" s="94"/>
      <c r="AH54" s="94"/>
      <c r="AI54" s="94"/>
      <c r="AJ54" s="94">
        <f>I20</f>
        <v>244092</v>
      </c>
      <c r="AK54" s="94"/>
      <c r="AL54" s="94"/>
      <c r="AM54" s="94"/>
      <c r="AN54" s="94"/>
      <c r="AO54" s="94"/>
      <c r="AP54" s="94"/>
      <c r="AQ54" s="94"/>
      <c r="AR54" s="94">
        <f>AB54+AJ54</f>
        <v>484092</v>
      </c>
      <c r="AS54" s="94"/>
      <c r="AT54" s="94"/>
      <c r="AU54" s="94"/>
      <c r="AV54" s="94"/>
      <c r="AW54" s="94"/>
      <c r="AX54" s="94"/>
      <c r="AY54" s="94"/>
      <c r="CA54" s="1" t="s">
        <v>56</v>
      </c>
    </row>
    <row r="55" spans="1:79" s="29" customFormat="1" ht="12.75" customHeight="1">
      <c r="A55" s="89"/>
      <c r="B55" s="89"/>
      <c r="C55" s="89"/>
      <c r="D55" s="95" t="s">
        <v>51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93">
        <f>AS19</f>
        <v>240000</v>
      </c>
      <c r="AC55" s="93"/>
      <c r="AD55" s="93"/>
      <c r="AE55" s="93"/>
      <c r="AF55" s="93"/>
      <c r="AG55" s="93"/>
      <c r="AH55" s="93"/>
      <c r="AI55" s="93"/>
      <c r="AJ55" s="93">
        <f>SUM(AJ54)</f>
        <v>244092</v>
      </c>
      <c r="AK55" s="93"/>
      <c r="AL55" s="93"/>
      <c r="AM55" s="93"/>
      <c r="AN55" s="93"/>
      <c r="AO55" s="93"/>
      <c r="AP55" s="93"/>
      <c r="AQ55" s="93"/>
      <c r="AR55" s="93">
        <f>AB55+AJ55</f>
        <v>484092</v>
      </c>
      <c r="AS55" s="93"/>
      <c r="AT55" s="93"/>
      <c r="AU55" s="93"/>
      <c r="AV55" s="93"/>
      <c r="AW55" s="93"/>
      <c r="AX55" s="93"/>
      <c r="AY55" s="93"/>
      <c r="CA55" s="29" t="s">
        <v>57</v>
      </c>
    </row>
    <row r="57" spans="1:64" ht="15.75" customHeight="1">
      <c r="A57" s="55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64" ht="31.5" customHeight="1">
      <c r="A58" s="59" t="s">
        <v>33</v>
      </c>
      <c r="B58" s="59"/>
      <c r="C58" s="59"/>
      <c r="D58" s="59"/>
      <c r="E58" s="59"/>
      <c r="F58" s="59"/>
      <c r="G58" s="86" t="s">
        <v>59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8"/>
      <c r="Z58" s="59" t="s">
        <v>60</v>
      </c>
      <c r="AA58" s="59"/>
      <c r="AB58" s="59"/>
      <c r="AC58" s="59"/>
      <c r="AD58" s="59"/>
      <c r="AE58" s="59" t="s">
        <v>61</v>
      </c>
      <c r="AF58" s="59"/>
      <c r="AG58" s="59"/>
      <c r="AH58" s="59"/>
      <c r="AI58" s="59"/>
      <c r="AJ58" s="59"/>
      <c r="AK58" s="59"/>
      <c r="AL58" s="59"/>
      <c r="AM58" s="59"/>
      <c r="AN58" s="59"/>
      <c r="AO58" s="86" t="s">
        <v>49</v>
      </c>
      <c r="AP58" s="87"/>
      <c r="AQ58" s="87"/>
      <c r="AR58" s="87"/>
      <c r="AS58" s="87"/>
      <c r="AT58" s="87"/>
      <c r="AU58" s="87"/>
      <c r="AV58" s="88"/>
      <c r="AW58" s="86" t="s">
        <v>50</v>
      </c>
      <c r="AX58" s="87"/>
      <c r="AY58" s="87"/>
      <c r="AZ58" s="87"/>
      <c r="BA58" s="87"/>
      <c r="BB58" s="87"/>
      <c r="BC58" s="87"/>
      <c r="BD58" s="88"/>
      <c r="BE58" s="86" t="s">
        <v>51</v>
      </c>
      <c r="BF58" s="87"/>
      <c r="BG58" s="87"/>
      <c r="BH58" s="87"/>
      <c r="BI58" s="87"/>
      <c r="BJ58" s="87"/>
      <c r="BK58" s="87"/>
      <c r="BL58" s="88"/>
    </row>
    <row r="59" spans="1:64" ht="15.75" customHeight="1">
      <c r="A59" s="59">
        <v>1</v>
      </c>
      <c r="B59" s="59"/>
      <c r="C59" s="59"/>
      <c r="D59" s="59"/>
      <c r="E59" s="59"/>
      <c r="F59" s="59"/>
      <c r="G59" s="86">
        <v>2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59">
        <v>3</v>
      </c>
      <c r="AA59" s="59"/>
      <c r="AB59" s="59"/>
      <c r="AC59" s="59"/>
      <c r="AD59" s="59"/>
      <c r="AE59" s="59">
        <v>4</v>
      </c>
      <c r="AF59" s="59"/>
      <c r="AG59" s="59"/>
      <c r="AH59" s="59"/>
      <c r="AI59" s="59"/>
      <c r="AJ59" s="59"/>
      <c r="AK59" s="59"/>
      <c r="AL59" s="59"/>
      <c r="AM59" s="59"/>
      <c r="AN59" s="59"/>
      <c r="AO59" s="59">
        <v>5</v>
      </c>
      <c r="AP59" s="59"/>
      <c r="AQ59" s="59"/>
      <c r="AR59" s="59"/>
      <c r="AS59" s="59"/>
      <c r="AT59" s="59"/>
      <c r="AU59" s="59"/>
      <c r="AV59" s="59"/>
      <c r="AW59" s="59">
        <v>6</v>
      </c>
      <c r="AX59" s="59"/>
      <c r="AY59" s="59"/>
      <c r="AZ59" s="59"/>
      <c r="BA59" s="59"/>
      <c r="BB59" s="59"/>
      <c r="BC59" s="59"/>
      <c r="BD59" s="59"/>
      <c r="BE59" s="59">
        <v>7</v>
      </c>
      <c r="BF59" s="59"/>
      <c r="BG59" s="59"/>
      <c r="BH59" s="59"/>
      <c r="BI59" s="59"/>
      <c r="BJ59" s="59"/>
      <c r="BK59" s="59"/>
      <c r="BL59" s="59"/>
    </row>
    <row r="60" spans="1:79" ht="12.75" customHeight="1" hidden="1">
      <c r="A60" s="63" t="s">
        <v>35</v>
      </c>
      <c r="B60" s="63"/>
      <c r="C60" s="63"/>
      <c r="D60" s="63"/>
      <c r="E60" s="63"/>
      <c r="F60" s="63"/>
      <c r="G60" s="64" t="s">
        <v>36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63" t="s">
        <v>62</v>
      </c>
      <c r="AA60" s="63"/>
      <c r="AB60" s="63"/>
      <c r="AC60" s="63"/>
      <c r="AD60" s="63"/>
      <c r="AE60" s="101" t="s">
        <v>63</v>
      </c>
      <c r="AF60" s="101"/>
      <c r="AG60" s="101"/>
      <c r="AH60" s="101"/>
      <c r="AI60" s="101"/>
      <c r="AJ60" s="101"/>
      <c r="AK60" s="101"/>
      <c r="AL60" s="101"/>
      <c r="AM60" s="101"/>
      <c r="AN60" s="64"/>
      <c r="AO60" s="94" t="s">
        <v>64</v>
      </c>
      <c r="AP60" s="94"/>
      <c r="AQ60" s="94"/>
      <c r="AR60" s="94"/>
      <c r="AS60" s="94"/>
      <c r="AT60" s="94"/>
      <c r="AU60" s="94"/>
      <c r="AV60" s="94"/>
      <c r="AW60" s="94" t="s">
        <v>65</v>
      </c>
      <c r="AX60" s="94"/>
      <c r="AY60" s="94"/>
      <c r="AZ60" s="94"/>
      <c r="BA60" s="94"/>
      <c r="BB60" s="94"/>
      <c r="BC60" s="94"/>
      <c r="BD60" s="94"/>
      <c r="BE60" s="94" t="s">
        <v>66</v>
      </c>
      <c r="BF60" s="94"/>
      <c r="BG60" s="94"/>
      <c r="BH60" s="94"/>
      <c r="BI60" s="94"/>
      <c r="BJ60" s="94"/>
      <c r="BK60" s="94"/>
      <c r="BL60" s="94"/>
      <c r="CA60" s="1" t="s">
        <v>67</v>
      </c>
    </row>
    <row r="61" spans="1:79" s="29" customFormat="1" ht="12.75" customHeight="1">
      <c r="A61" s="89">
        <v>0</v>
      </c>
      <c r="B61" s="89"/>
      <c r="C61" s="89"/>
      <c r="D61" s="89"/>
      <c r="E61" s="89"/>
      <c r="F61" s="89"/>
      <c r="G61" s="98" t="s">
        <v>68</v>
      </c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100"/>
      <c r="Z61" s="108"/>
      <c r="AA61" s="108"/>
      <c r="AB61" s="108"/>
      <c r="AC61" s="108"/>
      <c r="AD61" s="108"/>
      <c r="AE61" s="109"/>
      <c r="AF61" s="109"/>
      <c r="AG61" s="109"/>
      <c r="AH61" s="109"/>
      <c r="AI61" s="109"/>
      <c r="AJ61" s="109"/>
      <c r="AK61" s="109"/>
      <c r="AL61" s="109"/>
      <c r="AM61" s="109"/>
      <c r="AN61" s="95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CA61" s="29" t="s">
        <v>69</v>
      </c>
    </row>
    <row r="62" spans="1:64" ht="12" customHeight="1">
      <c r="A62" s="63"/>
      <c r="B62" s="63"/>
      <c r="C62" s="63"/>
      <c r="D62" s="63"/>
      <c r="E62" s="63"/>
      <c r="F62" s="63"/>
      <c r="G62" s="102" t="s">
        <v>70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105" t="s">
        <v>71</v>
      </c>
      <c r="AA62" s="105"/>
      <c r="AB62" s="105"/>
      <c r="AC62" s="105"/>
      <c r="AD62" s="105"/>
      <c r="AE62" s="105" t="s">
        <v>72</v>
      </c>
      <c r="AF62" s="105"/>
      <c r="AG62" s="105"/>
      <c r="AH62" s="105"/>
      <c r="AI62" s="105"/>
      <c r="AJ62" s="105"/>
      <c r="AK62" s="105"/>
      <c r="AL62" s="105"/>
      <c r="AM62" s="105"/>
      <c r="AN62" s="106"/>
      <c r="AO62" s="107">
        <f>AS19</f>
        <v>240000</v>
      </c>
      <c r="AP62" s="107"/>
      <c r="AQ62" s="107"/>
      <c r="AR62" s="107"/>
      <c r="AS62" s="107"/>
      <c r="AT62" s="107"/>
      <c r="AU62" s="107"/>
      <c r="AV62" s="107"/>
      <c r="AW62" s="107">
        <v>0</v>
      </c>
      <c r="AX62" s="107"/>
      <c r="AY62" s="107"/>
      <c r="AZ62" s="107"/>
      <c r="BA62" s="107"/>
      <c r="BB62" s="107"/>
      <c r="BC62" s="107"/>
      <c r="BD62" s="107"/>
      <c r="BE62" s="107">
        <f aca="true" t="shared" si="0" ref="BE62:BE73">AO62+AW62</f>
        <v>240000</v>
      </c>
      <c r="BF62" s="107"/>
      <c r="BG62" s="107"/>
      <c r="BH62" s="107"/>
      <c r="BI62" s="107"/>
      <c r="BJ62" s="107"/>
      <c r="BK62" s="107"/>
      <c r="BL62" s="107"/>
    </row>
    <row r="63" spans="1:64" s="29" customFormat="1" ht="12.75" customHeight="1">
      <c r="A63" s="89">
        <v>0</v>
      </c>
      <c r="B63" s="89"/>
      <c r="C63" s="89"/>
      <c r="D63" s="89"/>
      <c r="E63" s="89"/>
      <c r="F63" s="89"/>
      <c r="G63" s="110" t="s">
        <v>73</v>
      </c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108"/>
      <c r="AA63" s="108"/>
      <c r="AB63" s="108"/>
      <c r="AC63" s="108"/>
      <c r="AD63" s="108"/>
      <c r="AE63" s="109"/>
      <c r="AF63" s="109"/>
      <c r="AG63" s="109"/>
      <c r="AH63" s="109"/>
      <c r="AI63" s="109"/>
      <c r="AJ63" s="109"/>
      <c r="AK63" s="109"/>
      <c r="AL63" s="109"/>
      <c r="AM63" s="109"/>
      <c r="AN63" s="95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64" ht="19.5" customHeight="1">
      <c r="A64" s="63"/>
      <c r="B64" s="63"/>
      <c r="C64" s="63"/>
      <c r="D64" s="63"/>
      <c r="E64" s="63"/>
      <c r="F64" s="63"/>
      <c r="G64" s="102" t="s">
        <v>97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 t="s">
        <v>99</v>
      </c>
      <c r="AA64" s="105"/>
      <c r="AB64" s="105"/>
      <c r="AC64" s="105"/>
      <c r="AD64" s="105"/>
      <c r="AE64" s="102" t="s">
        <v>75</v>
      </c>
      <c r="AF64" s="103"/>
      <c r="AG64" s="103"/>
      <c r="AH64" s="103"/>
      <c r="AI64" s="103"/>
      <c r="AJ64" s="103"/>
      <c r="AK64" s="103"/>
      <c r="AL64" s="103"/>
      <c r="AM64" s="103"/>
      <c r="AN64" s="104"/>
      <c r="AO64" s="107">
        <v>84</v>
      </c>
      <c r="AP64" s="107"/>
      <c r="AQ64" s="107"/>
      <c r="AR64" s="107"/>
      <c r="AS64" s="107"/>
      <c r="AT64" s="107"/>
      <c r="AU64" s="107"/>
      <c r="AV64" s="107"/>
      <c r="AW64" s="107">
        <v>0</v>
      </c>
      <c r="AX64" s="107"/>
      <c r="AY64" s="107"/>
      <c r="AZ64" s="107"/>
      <c r="BA64" s="107"/>
      <c r="BB64" s="107"/>
      <c r="BC64" s="107"/>
      <c r="BD64" s="107"/>
      <c r="BE64" s="107">
        <f t="shared" si="0"/>
        <v>84</v>
      </c>
      <c r="BF64" s="107"/>
      <c r="BG64" s="107"/>
      <c r="BH64" s="107"/>
      <c r="BI64" s="107"/>
      <c r="BJ64" s="107"/>
      <c r="BK64" s="107"/>
      <c r="BL64" s="107"/>
    </row>
    <row r="65" spans="1:64" ht="30.75" customHeight="1" hidden="1">
      <c r="A65" s="63"/>
      <c r="B65" s="63"/>
      <c r="C65" s="63"/>
      <c r="D65" s="63"/>
      <c r="E65" s="63"/>
      <c r="F65" s="63"/>
      <c r="G65" s="102" t="s">
        <v>76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105" t="s">
        <v>74</v>
      </c>
      <c r="AA65" s="105"/>
      <c r="AB65" s="105"/>
      <c r="AC65" s="105"/>
      <c r="AD65" s="105"/>
      <c r="AE65" s="102"/>
      <c r="AF65" s="103"/>
      <c r="AG65" s="103"/>
      <c r="AH65" s="103"/>
      <c r="AI65" s="103"/>
      <c r="AJ65" s="103"/>
      <c r="AK65" s="103"/>
      <c r="AL65" s="103"/>
      <c r="AM65" s="103"/>
      <c r="AN65" s="104"/>
      <c r="AO65" s="107">
        <v>165</v>
      </c>
      <c r="AP65" s="107"/>
      <c r="AQ65" s="107"/>
      <c r="AR65" s="107"/>
      <c r="AS65" s="107"/>
      <c r="AT65" s="107"/>
      <c r="AU65" s="107"/>
      <c r="AV65" s="107"/>
      <c r="AW65" s="107">
        <v>0</v>
      </c>
      <c r="AX65" s="107"/>
      <c r="AY65" s="107"/>
      <c r="AZ65" s="107"/>
      <c r="BA65" s="107"/>
      <c r="BB65" s="107"/>
      <c r="BC65" s="107"/>
      <c r="BD65" s="107"/>
      <c r="BE65" s="107">
        <f t="shared" si="0"/>
        <v>165</v>
      </c>
      <c r="BF65" s="107"/>
      <c r="BG65" s="107"/>
      <c r="BH65" s="107"/>
      <c r="BI65" s="107"/>
      <c r="BJ65" s="107"/>
      <c r="BK65" s="107"/>
      <c r="BL65" s="107"/>
    </row>
    <row r="66" spans="1:64" ht="25.5" customHeight="1" hidden="1">
      <c r="A66" s="63">
        <v>0</v>
      </c>
      <c r="B66" s="63"/>
      <c r="C66" s="63"/>
      <c r="D66" s="63"/>
      <c r="E66" s="63"/>
      <c r="F66" s="63"/>
      <c r="G66" s="102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 t="s">
        <v>74</v>
      </c>
      <c r="AA66" s="105"/>
      <c r="AB66" s="105"/>
      <c r="AC66" s="105"/>
      <c r="AD66" s="105"/>
      <c r="AE66" s="102"/>
      <c r="AF66" s="103"/>
      <c r="AG66" s="103"/>
      <c r="AH66" s="103"/>
      <c r="AI66" s="103"/>
      <c r="AJ66" s="103"/>
      <c r="AK66" s="103"/>
      <c r="AL66" s="103"/>
      <c r="AM66" s="103"/>
      <c r="AN66" s="104"/>
      <c r="AO66" s="107">
        <v>15</v>
      </c>
      <c r="AP66" s="107"/>
      <c r="AQ66" s="107"/>
      <c r="AR66" s="107"/>
      <c r="AS66" s="107"/>
      <c r="AT66" s="107"/>
      <c r="AU66" s="107"/>
      <c r="AV66" s="107"/>
      <c r="AW66" s="107">
        <v>0</v>
      </c>
      <c r="AX66" s="107"/>
      <c r="AY66" s="107"/>
      <c r="AZ66" s="107"/>
      <c r="BA66" s="107"/>
      <c r="BB66" s="107"/>
      <c r="BC66" s="107"/>
      <c r="BD66" s="107"/>
      <c r="BE66" s="107">
        <f t="shared" si="0"/>
        <v>15</v>
      </c>
      <c r="BF66" s="107"/>
      <c r="BG66" s="107"/>
      <c r="BH66" s="107"/>
      <c r="BI66" s="107"/>
      <c r="BJ66" s="107"/>
      <c r="BK66" s="107"/>
      <c r="BL66" s="107"/>
    </row>
    <row r="67" spans="1:64" s="29" customFormat="1" ht="12.75" customHeight="1">
      <c r="A67" s="89">
        <v>0</v>
      </c>
      <c r="B67" s="89"/>
      <c r="C67" s="89"/>
      <c r="D67" s="89"/>
      <c r="E67" s="89"/>
      <c r="F67" s="89"/>
      <c r="G67" s="110" t="s">
        <v>77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108"/>
      <c r="AA67" s="108"/>
      <c r="AB67" s="108"/>
      <c r="AC67" s="108"/>
      <c r="AD67" s="108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</row>
    <row r="68" spans="1:64" ht="15.75" customHeight="1">
      <c r="A68" s="63">
        <v>0</v>
      </c>
      <c r="B68" s="63"/>
      <c r="C68" s="63"/>
      <c r="D68" s="63"/>
      <c r="E68" s="63"/>
      <c r="F68" s="63"/>
      <c r="G68" s="102" t="s">
        <v>98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5" t="s">
        <v>71</v>
      </c>
      <c r="AA68" s="105"/>
      <c r="AB68" s="105"/>
      <c r="AC68" s="105"/>
      <c r="AD68" s="105"/>
      <c r="AE68" s="102" t="s">
        <v>78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107">
        <f>AO62/AO64</f>
        <v>2857.1428571428573</v>
      </c>
      <c r="AP68" s="107"/>
      <c r="AQ68" s="107"/>
      <c r="AR68" s="107"/>
      <c r="AS68" s="107"/>
      <c r="AT68" s="107"/>
      <c r="AU68" s="107"/>
      <c r="AV68" s="107"/>
      <c r="AW68" s="107">
        <v>0</v>
      </c>
      <c r="AX68" s="107"/>
      <c r="AY68" s="107"/>
      <c r="AZ68" s="107"/>
      <c r="BA68" s="107"/>
      <c r="BB68" s="107"/>
      <c r="BC68" s="107"/>
      <c r="BD68" s="107"/>
      <c r="BE68" s="107">
        <f t="shared" si="0"/>
        <v>2857.1428571428573</v>
      </c>
      <c r="BF68" s="107"/>
      <c r="BG68" s="107"/>
      <c r="BH68" s="107"/>
      <c r="BI68" s="107"/>
      <c r="BJ68" s="107"/>
      <c r="BK68" s="107"/>
      <c r="BL68" s="107"/>
    </row>
    <row r="69" spans="1:64" ht="12.75" hidden="1">
      <c r="A69" s="63"/>
      <c r="B69" s="63"/>
      <c r="C69" s="63"/>
      <c r="D69" s="63"/>
      <c r="E69" s="63"/>
      <c r="F69" s="63"/>
      <c r="G69" s="102" t="s">
        <v>79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105" t="s">
        <v>74</v>
      </c>
      <c r="AA69" s="105"/>
      <c r="AB69" s="105"/>
      <c r="AC69" s="105"/>
      <c r="AD69" s="105"/>
      <c r="AE69" s="102"/>
      <c r="AF69" s="103"/>
      <c r="AG69" s="103"/>
      <c r="AH69" s="103"/>
      <c r="AI69" s="103"/>
      <c r="AJ69" s="103"/>
      <c r="AK69" s="103"/>
      <c r="AL69" s="103"/>
      <c r="AM69" s="103"/>
      <c r="AN69" s="104"/>
      <c r="AO69" s="107">
        <v>2</v>
      </c>
      <c r="AP69" s="107"/>
      <c r="AQ69" s="107"/>
      <c r="AR69" s="107"/>
      <c r="AS69" s="107"/>
      <c r="AT69" s="107"/>
      <c r="AU69" s="107"/>
      <c r="AV69" s="107"/>
      <c r="AW69" s="107">
        <v>0</v>
      </c>
      <c r="AX69" s="107"/>
      <c r="AY69" s="107"/>
      <c r="AZ69" s="107"/>
      <c r="BA69" s="107"/>
      <c r="BB69" s="107"/>
      <c r="BC69" s="107"/>
      <c r="BD69" s="107"/>
      <c r="BE69" s="107">
        <f>AO69+AW69</f>
        <v>2</v>
      </c>
      <c r="BF69" s="107"/>
      <c r="BG69" s="107"/>
      <c r="BH69" s="107"/>
      <c r="BI69" s="107"/>
      <c r="BJ69" s="107"/>
      <c r="BK69" s="107"/>
      <c r="BL69" s="107"/>
    </row>
    <row r="70" spans="1:64" ht="12.75" hidden="1">
      <c r="A70" s="63"/>
      <c r="B70" s="63"/>
      <c r="C70" s="63"/>
      <c r="D70" s="63"/>
      <c r="E70" s="63"/>
      <c r="F70" s="63"/>
      <c r="G70" s="102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105" t="s">
        <v>81</v>
      </c>
      <c r="AA70" s="105"/>
      <c r="AB70" s="105"/>
      <c r="AC70" s="105"/>
      <c r="AD70" s="105"/>
      <c r="AE70" s="102"/>
      <c r="AF70" s="103"/>
      <c r="AG70" s="103"/>
      <c r="AH70" s="103"/>
      <c r="AI70" s="103"/>
      <c r="AJ70" s="103"/>
      <c r="AK70" s="103"/>
      <c r="AL70" s="103"/>
      <c r="AM70" s="103"/>
      <c r="AN70" s="104"/>
      <c r="AO70" s="107">
        <v>203292</v>
      </c>
      <c r="AP70" s="107"/>
      <c r="AQ70" s="107"/>
      <c r="AR70" s="107"/>
      <c r="AS70" s="107"/>
      <c r="AT70" s="107"/>
      <c r="AU70" s="107"/>
      <c r="AV70" s="107"/>
      <c r="AW70" s="107">
        <v>0</v>
      </c>
      <c r="AX70" s="107"/>
      <c r="AY70" s="107"/>
      <c r="AZ70" s="107"/>
      <c r="BA70" s="107"/>
      <c r="BB70" s="107"/>
      <c r="BC70" s="107"/>
      <c r="BD70" s="107"/>
      <c r="BE70" s="107">
        <f t="shared" si="0"/>
        <v>203292</v>
      </c>
      <c r="BF70" s="107"/>
      <c r="BG70" s="107"/>
      <c r="BH70" s="107"/>
      <c r="BI70" s="107"/>
      <c r="BJ70" s="107"/>
      <c r="BK70" s="107"/>
      <c r="BL70" s="107"/>
    </row>
    <row r="71" spans="1:64" s="29" customFormat="1" ht="12.75">
      <c r="A71" s="89">
        <v>0</v>
      </c>
      <c r="B71" s="89"/>
      <c r="C71" s="89"/>
      <c r="D71" s="89"/>
      <c r="E71" s="89"/>
      <c r="F71" s="89"/>
      <c r="G71" s="110" t="s">
        <v>82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108"/>
      <c r="AA71" s="108"/>
      <c r="AB71" s="108"/>
      <c r="AC71" s="108"/>
      <c r="AD71" s="108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21" customHeight="1">
      <c r="A72" s="63">
        <v>0</v>
      </c>
      <c r="B72" s="63"/>
      <c r="C72" s="63"/>
      <c r="D72" s="63"/>
      <c r="E72" s="63"/>
      <c r="F72" s="63"/>
      <c r="G72" s="102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105" t="s">
        <v>84</v>
      </c>
      <c r="AA72" s="105"/>
      <c r="AB72" s="105"/>
      <c r="AC72" s="105"/>
      <c r="AD72" s="105"/>
      <c r="AE72" s="105" t="s">
        <v>78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107">
        <v>100</v>
      </c>
      <c r="AP72" s="107"/>
      <c r="AQ72" s="107"/>
      <c r="AR72" s="107"/>
      <c r="AS72" s="107"/>
      <c r="AT72" s="107"/>
      <c r="AU72" s="107"/>
      <c r="AV72" s="107"/>
      <c r="AW72" s="107">
        <v>0</v>
      </c>
      <c r="AX72" s="107"/>
      <c r="AY72" s="107"/>
      <c r="AZ72" s="107"/>
      <c r="BA72" s="107"/>
      <c r="BB72" s="107"/>
      <c r="BC72" s="107"/>
      <c r="BD72" s="107"/>
      <c r="BE72" s="107">
        <f t="shared" si="0"/>
        <v>100</v>
      </c>
      <c r="BF72" s="107"/>
      <c r="BG72" s="107"/>
      <c r="BH72" s="107"/>
      <c r="BI72" s="107"/>
      <c r="BJ72" s="107"/>
      <c r="BK72" s="107"/>
      <c r="BL72" s="107"/>
    </row>
    <row r="73" spans="1:64" ht="12.75" hidden="1">
      <c r="A73" s="63">
        <v>0</v>
      </c>
      <c r="B73" s="63"/>
      <c r="C73" s="63"/>
      <c r="D73" s="63"/>
      <c r="E73" s="63"/>
      <c r="F73" s="63"/>
      <c r="G73" s="102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105" t="s">
        <v>85</v>
      </c>
      <c r="AA73" s="105"/>
      <c r="AB73" s="105"/>
      <c r="AC73" s="105"/>
      <c r="AD73" s="105"/>
      <c r="AE73" s="102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107">
        <v>4</v>
      </c>
      <c r="AP73" s="107"/>
      <c r="AQ73" s="107"/>
      <c r="AR73" s="107"/>
      <c r="AS73" s="107"/>
      <c r="AT73" s="107"/>
      <c r="AU73" s="107"/>
      <c r="AV73" s="107"/>
      <c r="AW73" s="107">
        <v>0</v>
      </c>
      <c r="AX73" s="107"/>
      <c r="AY73" s="107"/>
      <c r="AZ73" s="107"/>
      <c r="BA73" s="107"/>
      <c r="BB73" s="107"/>
      <c r="BC73" s="107"/>
      <c r="BD73" s="107"/>
      <c r="BE73" s="107">
        <f t="shared" si="0"/>
        <v>4</v>
      </c>
      <c r="BF73" s="107"/>
      <c r="BG73" s="107"/>
      <c r="BH73" s="107"/>
      <c r="BI73" s="107"/>
      <c r="BJ73" s="107"/>
      <c r="BK73" s="107"/>
      <c r="BL73" s="107"/>
    </row>
    <row r="74" spans="1:64" ht="12.75">
      <c r="A74" s="22"/>
      <c r="B74" s="22"/>
      <c r="C74" s="22"/>
      <c r="D74" s="22"/>
      <c r="E74" s="22"/>
      <c r="F74" s="22"/>
      <c r="G74" s="35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7"/>
      <c r="AA74" s="37"/>
      <c r="AB74" s="37"/>
      <c r="AC74" s="37"/>
      <c r="AD74" s="37"/>
      <c r="AE74" s="35"/>
      <c r="AF74" s="36"/>
      <c r="AG74" s="36"/>
      <c r="AH74" s="36"/>
      <c r="AI74" s="36"/>
      <c r="AJ74" s="36"/>
      <c r="AK74" s="36"/>
      <c r="AL74" s="36"/>
      <c r="AM74" s="36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64" ht="15.75">
      <c r="A75" s="59">
        <v>1</v>
      </c>
      <c r="B75" s="59"/>
      <c r="C75" s="59"/>
      <c r="D75" s="59"/>
      <c r="E75" s="59"/>
      <c r="F75" s="59"/>
      <c r="G75" s="86">
        <v>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59">
        <v>3</v>
      </c>
      <c r="AA75" s="59"/>
      <c r="AB75" s="59"/>
      <c r="AC75" s="59"/>
      <c r="AD75" s="59"/>
      <c r="AE75" s="59">
        <v>4</v>
      </c>
      <c r="AF75" s="59"/>
      <c r="AG75" s="59"/>
      <c r="AH75" s="59"/>
      <c r="AI75" s="59"/>
      <c r="AJ75" s="59"/>
      <c r="AK75" s="59"/>
      <c r="AL75" s="59"/>
      <c r="AM75" s="59"/>
      <c r="AN75" s="59"/>
      <c r="AO75" s="59">
        <v>5</v>
      </c>
      <c r="AP75" s="59"/>
      <c r="AQ75" s="59"/>
      <c r="AR75" s="59"/>
      <c r="AS75" s="59"/>
      <c r="AT75" s="59"/>
      <c r="AU75" s="59"/>
      <c r="AV75" s="59"/>
      <c r="AW75" s="59">
        <v>6</v>
      </c>
      <c r="AX75" s="59"/>
      <c r="AY75" s="59"/>
      <c r="AZ75" s="59"/>
      <c r="BA75" s="59"/>
      <c r="BB75" s="59"/>
      <c r="BC75" s="59"/>
      <c r="BD75" s="59"/>
      <c r="BE75" s="59">
        <v>7</v>
      </c>
      <c r="BF75" s="59"/>
      <c r="BG75" s="59"/>
      <c r="BH75" s="59"/>
      <c r="BI75" s="59"/>
      <c r="BJ75" s="59"/>
      <c r="BK75" s="59"/>
      <c r="BL75" s="59"/>
    </row>
    <row r="76" spans="1:64" ht="12.75">
      <c r="A76" s="89">
        <v>0</v>
      </c>
      <c r="B76" s="89"/>
      <c r="C76" s="89"/>
      <c r="D76" s="89"/>
      <c r="E76" s="89"/>
      <c r="F76" s="89"/>
      <c r="G76" s="98" t="s">
        <v>68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108"/>
      <c r="AA76" s="108"/>
      <c r="AB76" s="108"/>
      <c r="AC76" s="108"/>
      <c r="AD76" s="108"/>
      <c r="AE76" s="109"/>
      <c r="AF76" s="109"/>
      <c r="AG76" s="109"/>
      <c r="AH76" s="109"/>
      <c r="AI76" s="109"/>
      <c r="AJ76" s="109"/>
      <c r="AK76" s="109"/>
      <c r="AL76" s="109"/>
      <c r="AM76" s="109"/>
      <c r="AN76" s="9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64" ht="12.75">
      <c r="A77" s="63"/>
      <c r="B77" s="63"/>
      <c r="C77" s="63"/>
      <c r="D77" s="63"/>
      <c r="E77" s="63"/>
      <c r="F77" s="63"/>
      <c r="G77" s="102" t="s">
        <v>70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105" t="s">
        <v>71</v>
      </c>
      <c r="AA77" s="105"/>
      <c r="AB77" s="105"/>
      <c r="AC77" s="105"/>
      <c r="AD77" s="105"/>
      <c r="AE77" s="105" t="s">
        <v>72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107">
        <f>AS34</f>
        <v>0</v>
      </c>
      <c r="AP77" s="107"/>
      <c r="AQ77" s="107"/>
      <c r="AR77" s="107"/>
      <c r="AS77" s="107"/>
      <c r="AT77" s="107"/>
      <c r="AU77" s="107"/>
      <c r="AV77" s="107"/>
      <c r="AW77" s="107">
        <f>I20</f>
        <v>244092</v>
      </c>
      <c r="AX77" s="107"/>
      <c r="AY77" s="107"/>
      <c r="AZ77" s="107"/>
      <c r="BA77" s="107"/>
      <c r="BB77" s="107"/>
      <c r="BC77" s="107"/>
      <c r="BD77" s="107"/>
      <c r="BE77" s="107">
        <f>AO77+AW77</f>
        <v>244092</v>
      </c>
      <c r="BF77" s="107"/>
      <c r="BG77" s="107"/>
      <c r="BH77" s="107"/>
      <c r="BI77" s="107"/>
      <c r="BJ77" s="107"/>
      <c r="BK77" s="107"/>
      <c r="BL77" s="107"/>
    </row>
    <row r="78" spans="1:64" ht="12.75">
      <c r="A78" s="89">
        <v>0</v>
      </c>
      <c r="B78" s="89"/>
      <c r="C78" s="89"/>
      <c r="D78" s="89"/>
      <c r="E78" s="89"/>
      <c r="F78" s="89"/>
      <c r="G78" s="110" t="s">
        <v>73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108"/>
      <c r="AA78" s="108"/>
      <c r="AB78" s="108"/>
      <c r="AC78" s="108"/>
      <c r="AD78" s="108"/>
      <c r="AE78" s="109"/>
      <c r="AF78" s="109"/>
      <c r="AG78" s="109"/>
      <c r="AH78" s="109"/>
      <c r="AI78" s="109"/>
      <c r="AJ78" s="109"/>
      <c r="AK78" s="109"/>
      <c r="AL78" s="109"/>
      <c r="AM78" s="109"/>
      <c r="AN78" s="95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</row>
    <row r="79" spans="1:64" ht="30" customHeight="1">
      <c r="A79" s="63"/>
      <c r="B79" s="63"/>
      <c r="C79" s="63"/>
      <c r="D79" s="63"/>
      <c r="E79" s="63"/>
      <c r="F79" s="63"/>
      <c r="G79" s="102" t="s">
        <v>100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105" t="s">
        <v>74</v>
      </c>
      <c r="AA79" s="105"/>
      <c r="AB79" s="105"/>
      <c r="AC79" s="105"/>
      <c r="AD79" s="105"/>
      <c r="AE79" s="102" t="s">
        <v>102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107">
        <v>0</v>
      </c>
      <c r="AP79" s="107"/>
      <c r="AQ79" s="107"/>
      <c r="AR79" s="107"/>
      <c r="AS79" s="107"/>
      <c r="AT79" s="107"/>
      <c r="AU79" s="107"/>
      <c r="AV79" s="107"/>
      <c r="AW79" s="107">
        <v>4</v>
      </c>
      <c r="AX79" s="107"/>
      <c r="AY79" s="107"/>
      <c r="AZ79" s="107"/>
      <c r="BA79" s="107"/>
      <c r="BB79" s="107"/>
      <c r="BC79" s="107"/>
      <c r="BD79" s="107"/>
      <c r="BE79" s="107">
        <f>AO79+AW79</f>
        <v>4</v>
      </c>
      <c r="BF79" s="107"/>
      <c r="BG79" s="107"/>
      <c r="BH79" s="107"/>
      <c r="BI79" s="107"/>
      <c r="BJ79" s="107"/>
      <c r="BK79" s="107"/>
      <c r="BL79" s="107"/>
    </row>
    <row r="80" spans="1:64" ht="12.75">
      <c r="A80" s="89">
        <v>0</v>
      </c>
      <c r="B80" s="89"/>
      <c r="C80" s="89"/>
      <c r="D80" s="89"/>
      <c r="E80" s="89"/>
      <c r="F80" s="89"/>
      <c r="G80" s="110" t="s">
        <v>77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108"/>
      <c r="AA80" s="108"/>
      <c r="AB80" s="108"/>
      <c r="AC80" s="108"/>
      <c r="AD80" s="108"/>
      <c r="AE80" s="110"/>
      <c r="AF80" s="111"/>
      <c r="AG80" s="111"/>
      <c r="AH80" s="111"/>
      <c r="AI80" s="111"/>
      <c r="AJ80" s="111"/>
      <c r="AK80" s="111"/>
      <c r="AL80" s="111"/>
      <c r="AM80" s="111"/>
      <c r="AN80" s="112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28.5" customHeight="1">
      <c r="A81" s="63">
        <v>0</v>
      </c>
      <c r="B81" s="63"/>
      <c r="C81" s="63"/>
      <c r="D81" s="63"/>
      <c r="E81" s="63"/>
      <c r="F81" s="63"/>
      <c r="G81" s="102" t="s">
        <v>103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105" t="s">
        <v>71</v>
      </c>
      <c r="AA81" s="105"/>
      <c r="AB81" s="105"/>
      <c r="AC81" s="105"/>
      <c r="AD81" s="105"/>
      <c r="AE81" s="102" t="s">
        <v>78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107">
        <v>0</v>
      </c>
      <c r="AP81" s="107"/>
      <c r="AQ81" s="107"/>
      <c r="AR81" s="107"/>
      <c r="AS81" s="107"/>
      <c r="AT81" s="107"/>
      <c r="AU81" s="107"/>
      <c r="AV81" s="107"/>
      <c r="AW81" s="107">
        <f>AW77/AW79</f>
        <v>61023</v>
      </c>
      <c r="AX81" s="107"/>
      <c r="AY81" s="107"/>
      <c r="AZ81" s="107"/>
      <c r="BA81" s="107"/>
      <c r="BB81" s="107"/>
      <c r="BC81" s="107"/>
      <c r="BD81" s="107"/>
      <c r="BE81" s="107">
        <f>AO81+AW81</f>
        <v>61023</v>
      </c>
      <c r="BF81" s="107"/>
      <c r="BG81" s="107"/>
      <c r="BH81" s="107"/>
      <c r="BI81" s="107"/>
      <c r="BJ81" s="107"/>
      <c r="BK81" s="107"/>
      <c r="BL81" s="107"/>
    </row>
    <row r="82" spans="1:64" ht="12.75">
      <c r="A82" s="89">
        <v>0</v>
      </c>
      <c r="B82" s="89"/>
      <c r="C82" s="89"/>
      <c r="D82" s="89"/>
      <c r="E82" s="89"/>
      <c r="F82" s="89"/>
      <c r="G82" s="110" t="s">
        <v>82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108"/>
      <c r="AA82" s="108"/>
      <c r="AB82" s="108"/>
      <c r="AC82" s="108"/>
      <c r="AD82" s="108"/>
      <c r="AE82" s="110"/>
      <c r="AF82" s="111"/>
      <c r="AG82" s="111"/>
      <c r="AH82" s="111"/>
      <c r="AI82" s="111"/>
      <c r="AJ82" s="111"/>
      <c r="AK82" s="111"/>
      <c r="AL82" s="111"/>
      <c r="AM82" s="111"/>
      <c r="AN82" s="112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</row>
    <row r="83" spans="1:64" ht="25.5" customHeight="1">
      <c r="A83" s="63">
        <v>0</v>
      </c>
      <c r="B83" s="63"/>
      <c r="C83" s="63"/>
      <c r="D83" s="63"/>
      <c r="E83" s="63"/>
      <c r="F83" s="63"/>
      <c r="G83" s="102" t="s">
        <v>104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105" t="s">
        <v>84</v>
      </c>
      <c r="AA83" s="105"/>
      <c r="AB83" s="105"/>
      <c r="AC83" s="105"/>
      <c r="AD83" s="105"/>
      <c r="AE83" s="105" t="s">
        <v>78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107">
        <v>0</v>
      </c>
      <c r="AP83" s="107"/>
      <c r="AQ83" s="107"/>
      <c r="AR83" s="107"/>
      <c r="AS83" s="107"/>
      <c r="AT83" s="107"/>
      <c r="AU83" s="107"/>
      <c r="AV83" s="107"/>
      <c r="AW83" s="107">
        <v>100</v>
      </c>
      <c r="AX83" s="107"/>
      <c r="AY83" s="107"/>
      <c r="AZ83" s="107"/>
      <c r="BA83" s="107"/>
      <c r="BB83" s="107"/>
      <c r="BC83" s="107"/>
      <c r="BD83" s="107"/>
      <c r="BE83" s="107">
        <f>AO83+AW83</f>
        <v>100</v>
      </c>
      <c r="BF83" s="107"/>
      <c r="BG83" s="107"/>
      <c r="BH83" s="107"/>
      <c r="BI83" s="107"/>
      <c r="BJ83" s="107"/>
      <c r="BK83" s="107"/>
      <c r="BL83" s="107"/>
    </row>
    <row r="85" spans="1:59" ht="16.5" customHeight="1">
      <c r="A85" s="114" t="s">
        <v>87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31"/>
      <c r="AO85" s="113" t="s">
        <v>105</v>
      </c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</row>
    <row r="86" spans="23:59" ht="12.75">
      <c r="W86" s="116" t="s">
        <v>88</v>
      </c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O86" s="116" t="s">
        <v>89</v>
      </c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</row>
    <row r="87" spans="1:6" ht="15.75" customHeight="1">
      <c r="A87" s="119" t="s">
        <v>90</v>
      </c>
      <c r="B87" s="119"/>
      <c r="C87" s="119"/>
      <c r="D87" s="119"/>
      <c r="E87" s="119"/>
      <c r="F87" s="119"/>
    </row>
    <row r="88" spans="1:45" ht="12.75" customHeight="1">
      <c r="A88" s="120" t="s">
        <v>91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</row>
    <row r="89" spans="1:45" ht="12.75">
      <c r="A89" s="121" t="s">
        <v>92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</row>
    <row r="90" spans="1:45" ht="10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</row>
    <row r="91" spans="1:59" ht="15.75" customHeight="1">
      <c r="A91" s="114" t="s">
        <v>93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31"/>
      <c r="AO91" s="113" t="s">
        <v>106</v>
      </c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</row>
    <row r="92" spans="23:59" ht="12.75">
      <c r="W92" s="116" t="s">
        <v>88</v>
      </c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O92" s="116" t="s">
        <v>89</v>
      </c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</row>
    <row r="93" spans="1:8" ht="12.75">
      <c r="A93" s="117"/>
      <c r="B93" s="118"/>
      <c r="C93" s="118"/>
      <c r="D93" s="118"/>
      <c r="E93" s="118"/>
      <c r="F93" s="118"/>
      <c r="G93" s="118"/>
      <c r="H93" s="118"/>
    </row>
    <row r="94" spans="1:17" ht="12.75">
      <c r="A94" s="116"/>
      <c r="B94" s="116"/>
      <c r="C94" s="116"/>
      <c r="D94" s="116"/>
      <c r="E94" s="116"/>
      <c r="F94" s="116"/>
      <c r="G94" s="116"/>
      <c r="H94" s="116"/>
      <c r="I94" s="32"/>
      <c r="J94" s="32"/>
      <c r="K94" s="32"/>
      <c r="L94" s="32"/>
      <c r="M94" s="32"/>
      <c r="N94" s="32"/>
      <c r="O94" s="32"/>
      <c r="P94" s="32"/>
      <c r="Q94" s="32"/>
    </row>
    <row r="95" ht="12.75">
      <c r="A95" s="34"/>
    </row>
  </sheetData>
  <sheetProtection/>
  <mergeCells count="303">
    <mergeCell ref="BE83:BL83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Z80:AD80"/>
    <mergeCell ref="AE80:AN80"/>
    <mergeCell ref="AO80:AV80"/>
    <mergeCell ref="AW80:BD80"/>
    <mergeCell ref="BE82:BL82"/>
    <mergeCell ref="BE81:BL81"/>
    <mergeCell ref="BE80:BL80"/>
    <mergeCell ref="BE79:BL79"/>
    <mergeCell ref="A79:F79"/>
    <mergeCell ref="G79:Y79"/>
    <mergeCell ref="Z79:AD79"/>
    <mergeCell ref="AE79:AN79"/>
    <mergeCell ref="AO79:AV79"/>
    <mergeCell ref="AW79:BD79"/>
    <mergeCell ref="A80:F80"/>
    <mergeCell ref="G80:Y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W92:AM92"/>
    <mergeCell ref="AO92:BG92"/>
    <mergeCell ref="A93:H93"/>
    <mergeCell ref="A94:H94"/>
    <mergeCell ref="A87:F87"/>
    <mergeCell ref="A88:AS88"/>
    <mergeCell ref="A89:AS89"/>
    <mergeCell ref="A91:V91"/>
    <mergeCell ref="W91:AM91"/>
    <mergeCell ref="AO91:BG91"/>
    <mergeCell ref="A85:V85"/>
    <mergeCell ref="W85:AM85"/>
    <mergeCell ref="AO85:BG85"/>
    <mergeCell ref="W86:AM86"/>
    <mergeCell ref="AO86:BG86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4:AV64"/>
    <mergeCell ref="AW64:BD64"/>
    <mergeCell ref="Z64:AD64"/>
    <mergeCell ref="AE64:AN64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63:F63"/>
    <mergeCell ref="G63:Y63"/>
    <mergeCell ref="Z63:AD63"/>
    <mergeCell ref="AE63:AN63"/>
    <mergeCell ref="AO63:AV63"/>
    <mergeCell ref="AW63:BD63"/>
    <mergeCell ref="BE63:BL63"/>
    <mergeCell ref="AO61:AV61"/>
    <mergeCell ref="AW61:BD61"/>
    <mergeCell ref="Z61:AD61"/>
    <mergeCell ref="AE61:AN61"/>
    <mergeCell ref="BE61:BL61"/>
    <mergeCell ref="BE62:BL62"/>
    <mergeCell ref="A62:F62"/>
    <mergeCell ref="G62:Y62"/>
    <mergeCell ref="Z62:AD62"/>
    <mergeCell ref="AE62:AN62"/>
    <mergeCell ref="AO62:AV62"/>
    <mergeCell ref="AW62:BD62"/>
    <mergeCell ref="A61:F61"/>
    <mergeCell ref="G61:Y61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  <mergeCell ref="A59:F59"/>
    <mergeCell ref="G59:Y59"/>
    <mergeCell ref="Z59:AD59"/>
    <mergeCell ref="AE59:AN59"/>
    <mergeCell ref="A57:BL57"/>
    <mergeCell ref="A58:F58"/>
    <mergeCell ref="G58:Y58"/>
    <mergeCell ref="Z58:AD58"/>
    <mergeCell ref="AE58:AN58"/>
    <mergeCell ref="AO58:AV58"/>
    <mergeCell ref="AW58:BD58"/>
    <mergeCell ref="BE58:BL58"/>
    <mergeCell ref="A55:C55"/>
    <mergeCell ref="D55:AA55"/>
    <mergeCell ref="AB55:AI55"/>
    <mergeCell ref="AJ55:AQ55"/>
    <mergeCell ref="AR55:AY55"/>
    <mergeCell ref="A75:F75"/>
    <mergeCell ref="G75:Y75"/>
    <mergeCell ref="Z75:AD75"/>
    <mergeCell ref="AE75:AN75"/>
    <mergeCell ref="AO75:AV75"/>
    <mergeCell ref="A54:C54"/>
    <mergeCell ref="D54:AA54"/>
    <mergeCell ref="AB54:AI54"/>
    <mergeCell ref="AJ54:AQ54"/>
    <mergeCell ref="AR54:AY54"/>
    <mergeCell ref="A53:C53"/>
    <mergeCell ref="D53:AA53"/>
    <mergeCell ref="AB53:AI53"/>
    <mergeCell ref="AJ53:AQ53"/>
    <mergeCell ref="AS47:AZ47"/>
    <mergeCell ref="AW75:BD75"/>
    <mergeCell ref="A49:BL49"/>
    <mergeCell ref="A50:AY50"/>
    <mergeCell ref="A51:C52"/>
    <mergeCell ref="D51:AA52"/>
    <mergeCell ref="AB51:AI52"/>
    <mergeCell ref="AJ51:AQ52"/>
    <mergeCell ref="AR51:AY52"/>
    <mergeCell ref="AR53:AY53"/>
    <mergeCell ref="A46:C46"/>
    <mergeCell ref="D46:AB46"/>
    <mergeCell ref="AC46:AJ46"/>
    <mergeCell ref="AK46:AR46"/>
    <mergeCell ref="AS46:AZ46"/>
    <mergeCell ref="BE75:BL75"/>
    <mergeCell ref="A47:C47"/>
    <mergeCell ref="D47:AB47"/>
    <mergeCell ref="AC47:AJ47"/>
    <mergeCell ref="AK47:AR47"/>
    <mergeCell ref="AS44:AZ44"/>
    <mergeCell ref="A45:C45"/>
    <mergeCell ref="D45:AB45"/>
    <mergeCell ref="AC45:AJ45"/>
    <mergeCell ref="AK45:AR45"/>
    <mergeCell ref="AS45:AZ45"/>
    <mergeCell ref="A44:C44"/>
    <mergeCell ref="D44:AB44"/>
    <mergeCell ref="AC44:AJ44"/>
    <mergeCell ref="AK44:AR44"/>
    <mergeCell ref="A40:AZ40"/>
    <mergeCell ref="A41:AZ41"/>
    <mergeCell ref="A42:C43"/>
    <mergeCell ref="D42:AB43"/>
    <mergeCell ref="AC42:AJ43"/>
    <mergeCell ref="AK42:AR43"/>
    <mergeCell ref="AS42:AZ43"/>
    <mergeCell ref="A37:F37"/>
    <mergeCell ref="G37:BL37"/>
    <mergeCell ref="A38:F38"/>
    <mergeCell ref="G38:BL38"/>
    <mergeCell ref="A36:F36"/>
    <mergeCell ref="G36:BL36"/>
    <mergeCell ref="A33:BL33"/>
    <mergeCell ref="A34:F34"/>
    <mergeCell ref="G34:BL34"/>
    <mergeCell ref="A35:F35"/>
    <mergeCell ref="G35:BL35"/>
    <mergeCell ref="A28:F28"/>
    <mergeCell ref="G28:BL28"/>
    <mergeCell ref="A30:BL30"/>
    <mergeCell ref="A31:BL31"/>
    <mergeCell ref="A26:F26"/>
    <mergeCell ref="G26:BL26"/>
    <mergeCell ref="A27:F27"/>
    <mergeCell ref="G27:BL27"/>
    <mergeCell ref="A21:BL21"/>
    <mergeCell ref="A22:BL22"/>
    <mergeCell ref="A24:BL24"/>
    <mergeCell ref="A25:F25"/>
    <mergeCell ref="G25:BL25"/>
    <mergeCell ref="BD19:BL19"/>
    <mergeCell ref="A20:H20"/>
    <mergeCell ref="I20:S20"/>
    <mergeCell ref="T20:W20"/>
    <mergeCell ref="A19:T19"/>
    <mergeCell ref="U19:AD19"/>
    <mergeCell ref="AE19:AR19"/>
    <mergeCell ref="AS19:BC19"/>
    <mergeCell ref="BE16:BL16"/>
    <mergeCell ref="B17:L17"/>
    <mergeCell ref="N17:Y17"/>
    <mergeCell ref="AA17:AI17"/>
    <mergeCell ref="AK17:BC17"/>
    <mergeCell ref="BE17:BL17"/>
    <mergeCell ref="B15:L15"/>
    <mergeCell ref="N15:AS15"/>
    <mergeCell ref="AU15:BB15"/>
    <mergeCell ref="B16:L16"/>
    <mergeCell ref="N16:Y16"/>
    <mergeCell ref="AA16:AI16"/>
    <mergeCell ref="AK16:BC16"/>
    <mergeCell ref="AO7:BF7"/>
    <mergeCell ref="A9:BL9"/>
    <mergeCell ref="B13:L13"/>
    <mergeCell ref="N13:AS13"/>
    <mergeCell ref="AU13:BB13"/>
    <mergeCell ref="B14:L14"/>
    <mergeCell ref="N14:AS14"/>
    <mergeCell ref="AU14:BB14"/>
    <mergeCell ref="AO1:BL1"/>
    <mergeCell ref="AO2:BL2"/>
    <mergeCell ref="AO3:BL3"/>
    <mergeCell ref="AO4:BL4"/>
    <mergeCell ref="A10:BL10"/>
    <mergeCell ref="B12:L12"/>
    <mergeCell ref="N12:AS12"/>
    <mergeCell ref="AU12:BB12"/>
    <mergeCell ref="AO5:BL5"/>
    <mergeCell ref="AO6:BF6"/>
  </mergeCells>
  <conditionalFormatting sqref="H61:L61 H67:L67 H71:L71 G61:G62 G64:G69 G71:G75 G77:G79 G81 G83">
    <cfRule type="cellIs" priority="3" dxfId="7" operator="equal" stopIfTrue="1">
      <formula>$G60</formula>
    </cfRule>
  </conditionalFormatting>
  <conditionalFormatting sqref="D47:I47">
    <cfRule type="cellIs" priority="4" dxfId="7" operator="equal" stopIfTrue="1">
      <formula>#REF!</formula>
    </cfRule>
  </conditionalFormatting>
  <conditionalFormatting sqref="A61:F83">
    <cfRule type="cellIs" priority="5" dxfId="7" operator="equal" stopIfTrue="1">
      <formula>0</formula>
    </cfRule>
  </conditionalFormatting>
  <conditionalFormatting sqref="G69:G70">
    <cfRule type="cellIs" priority="6" dxfId="7" operator="equal" stopIfTrue="1">
      <formula>$G67</formula>
    </cfRule>
  </conditionalFormatting>
  <conditionalFormatting sqref="G63:L63 G78:L78">
    <cfRule type="cellIs" priority="8" dxfId="7" operator="equal" stopIfTrue="1">
      <formula>#REF!</formula>
    </cfRule>
  </conditionalFormatting>
  <conditionalFormatting sqref="G83">
    <cfRule type="cellIs" priority="10" dxfId="7" operator="equal" stopIfTrue="1">
      <formula>$G73</formula>
    </cfRule>
  </conditionalFormatting>
  <conditionalFormatting sqref="G82:L82 G80:L80 G76:L76">
    <cfRule type="cellIs" priority="16" dxfId="7" operator="equal" stopIfTrue="1">
      <formula>#REF!</formula>
    </cfRule>
  </conditionalFormatting>
  <printOptions/>
  <pageMargins left="0.25" right="0.22" top="0.29" bottom="0.24" header="0.23" footer="0.2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The_ONE</dc:creator>
  <cp:keywords/>
  <dc:description/>
  <cp:lastModifiedBy>user003</cp:lastModifiedBy>
  <cp:lastPrinted>2021-04-26T09:04:05Z</cp:lastPrinted>
  <dcterms:created xsi:type="dcterms:W3CDTF">2021-01-29T06:30:21Z</dcterms:created>
  <dcterms:modified xsi:type="dcterms:W3CDTF">2021-04-26T09:05:38Z</dcterms:modified>
  <cp:category/>
  <cp:version/>
  <cp:contentType/>
  <cp:contentStatus/>
</cp:coreProperties>
</file>