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19995" windowHeight="946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H34" i="2"/>
  <c r="I34"/>
  <c r="J34"/>
  <c r="H36"/>
  <c r="I36"/>
  <c r="J36"/>
  <c r="H24"/>
  <c r="I24"/>
  <c r="J24"/>
  <c r="H18" i="1"/>
  <c r="I18"/>
  <c r="J18"/>
  <c r="J15"/>
  <c r="J14"/>
  <c r="J13"/>
  <c r="J12"/>
  <c r="J11"/>
  <c r="J10"/>
  <c r="J9"/>
  <c r="J8"/>
</calcChain>
</file>

<file path=xl/sharedStrings.xml><?xml version="1.0" encoding="utf-8"?>
<sst xmlns="http://schemas.openxmlformats.org/spreadsheetml/2006/main" count="105" uniqueCount="57">
  <si>
    <t>кількість</t>
  </si>
  <si>
    <t>первісна (переоцінена) вартість</t>
  </si>
  <si>
    <t>сума зносу (накопиченої амортизації)</t>
  </si>
  <si>
    <t xml:space="preserve">балансова варітсь </t>
  </si>
  <si>
    <t>Будівля лікувального корпусу</t>
  </si>
  <si>
    <t>шт</t>
  </si>
  <si>
    <t>Будівля сарай-склад ( бокс 1)</t>
  </si>
  <si>
    <t xml:space="preserve">   Будівля пральні</t>
  </si>
  <si>
    <t>Водонапірна башта №1,насосна  літ.Б</t>
  </si>
  <si>
    <t>Будівля сарай-котельня літ "Е"</t>
  </si>
  <si>
    <t>Вхід у підвал -літ 3</t>
  </si>
  <si>
    <t>Пандус</t>
  </si>
  <si>
    <t>Альтанка</t>
  </si>
  <si>
    <t>Всього по рахунку 1013/03</t>
  </si>
  <si>
    <t>Рік будівництва</t>
  </si>
  <si>
    <t>Інвентарний номер</t>
  </si>
  <si>
    <t>Одиниця виміру</t>
  </si>
  <si>
    <t>Найменування об’єкта</t>
  </si>
  <si>
    <t>Автомашина ВАЗ 21061</t>
  </si>
  <si>
    <t>Всього по рахунку 1015/03</t>
  </si>
  <si>
    <t>га</t>
  </si>
  <si>
    <t>право постійного користування земельною ділянкою</t>
  </si>
  <si>
    <t>Витяг з Державного реєстру речових прав на нерухоме майно про реєстрацію іншого речового майна  індексний номер витягу 126243321</t>
  </si>
  <si>
    <t>Додаток 1</t>
  </si>
  <si>
    <t>Машинка швейна</t>
  </si>
  <si>
    <t>Холодильник "Норд" 431</t>
  </si>
  <si>
    <t>Газова плита 4-х комфорна "Єлма"</t>
  </si>
  <si>
    <t>Електроводонагрівач</t>
  </si>
  <si>
    <t>Телевізор Toshiba 21CV1</t>
  </si>
  <si>
    <t>Холодильник "ВЕКО"СДК -7620 НСА</t>
  </si>
  <si>
    <t>Плита електрична</t>
  </si>
  <si>
    <t>Генератор ЕР6500ТЕ</t>
  </si>
  <si>
    <t>Електроводонагрівач Corenje GBFU 100N</t>
  </si>
  <si>
    <t>Морозильний ларь  Интер 300С стекло</t>
  </si>
  <si>
    <t>Холодильник "Норд"403-010</t>
  </si>
  <si>
    <t>Стерелізатлр ГП-10</t>
  </si>
  <si>
    <t>Пральна машина Daewoo DWF-200KA</t>
  </si>
  <si>
    <t>Комп"ютер в зборі 1151 Н310М,4Gb,G4920, комплектA4Tech KRS-8572, моніт.Philips 203V5LSB26</t>
  </si>
  <si>
    <t>Холодильник "SAMSUNG  RT53K6330EF/UA</t>
  </si>
  <si>
    <t>Пральна машина Hotpoint-Ariston AGD1070D 49 EU/B</t>
  </si>
  <si>
    <t>Всього по рахунку 1014/03</t>
  </si>
  <si>
    <t>Комплект мебелі "Ленівець"</t>
  </si>
  <si>
    <t>Уголок м'який (стіл м'яка лавка зі спинкою)</t>
  </si>
  <si>
    <t>Шафа для одягу</t>
  </si>
  <si>
    <t>Кухоний гарнітур</t>
  </si>
  <si>
    <t>Шафа для одягу 4х дв "Соната"</t>
  </si>
  <si>
    <t>Шафа для одягу 4х дв Кім"</t>
  </si>
  <si>
    <t>Всього по рахунку 1016/03</t>
  </si>
  <si>
    <t>Тварини та багаторічні насадження</t>
  </si>
  <si>
    <t>Всього по рахунку 1017/03</t>
  </si>
  <si>
    <t>Додаток 2</t>
  </si>
  <si>
    <t>Земельна ділянка                                    за адресою                               Херсонська обл.,                                    Бериславський р-н.,                                    с.Зміївка,                                                           вул. Гагаріна, 27</t>
  </si>
  <si>
    <t>Основні засоби ( будівлі, споруди, транспортні засоби)  станом на 01 листопада 2021 року</t>
  </si>
  <si>
    <t xml:space="preserve">Директор </t>
  </si>
  <si>
    <t>Людмила БІБІК</t>
  </si>
  <si>
    <r>
      <t>Колонки 2,0 F&amp;D T-60</t>
    </r>
    <r>
      <rPr>
        <sz val="11"/>
        <rFont val="Calibri"/>
        <family val="2"/>
        <charset val="204"/>
      </rPr>
      <t>Х</t>
    </r>
    <r>
      <rPr>
        <sz val="11"/>
        <rFont val="Arial"/>
        <family val="2"/>
        <charset val="204"/>
      </rPr>
      <t xml:space="preserve"> Blak (комплект 2 шт)</t>
    </r>
  </si>
  <si>
    <t>Основні засоби ( машини та обладнання, інструменти, прилади та інвентарь)  станом на 01 листопада 2021 року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</si>
</sst>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b/>
      <i/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1"/>
      <name val="Times New Roman"/>
      <family val="1"/>
      <charset val="204"/>
    </font>
    <font>
      <sz val="11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46">
    <xf numFmtId="0" fontId="0" fillId="0" borderId="0" xfId="0"/>
    <xf numFmtId="0" fontId="7" fillId="0" borderId="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right"/>
    </xf>
    <xf numFmtId="0" fontId="6" fillId="0" borderId="4" xfId="1" applyFont="1" applyBorder="1" applyAlignment="1">
      <alignment vertical="center" wrapText="1"/>
    </xf>
    <xf numFmtId="2" fontId="6" fillId="0" borderId="4" xfId="1" applyNumberFormat="1" applyFont="1" applyBorder="1" applyAlignment="1">
      <alignment horizontal="right" vertical="center" wrapText="1"/>
    </xf>
    <xf numFmtId="2" fontId="6" fillId="0" borderId="4" xfId="1" applyNumberFormat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right"/>
    </xf>
    <xf numFmtId="0" fontId="6" fillId="0" borderId="1" xfId="1" applyFont="1" applyBorder="1" applyAlignment="1">
      <alignment vertical="center" wrapText="1"/>
    </xf>
    <xf numFmtId="2" fontId="6" fillId="0" borderId="1" xfId="1" applyNumberFormat="1" applyFont="1" applyBorder="1" applyAlignment="1">
      <alignment horizontal="right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14" fontId="6" fillId="0" borderId="5" xfId="1" applyNumberFormat="1" applyFont="1" applyBorder="1" applyAlignment="1">
      <alignment horizontal="center" vertical="center" wrapText="1"/>
    </xf>
    <xf numFmtId="14" fontId="6" fillId="0" borderId="1" xfId="1" applyNumberFormat="1" applyFont="1" applyBorder="1" applyAlignment="1">
      <alignment horizontal="center" vertical="center" wrapText="1"/>
    </xf>
    <xf numFmtId="0" fontId="6" fillId="0" borderId="7" xfId="1" applyFont="1" applyBorder="1" applyAlignment="1">
      <alignment horizontal="right"/>
    </xf>
    <xf numFmtId="2" fontId="6" fillId="0" borderId="7" xfId="1" applyNumberFormat="1" applyFont="1" applyBorder="1" applyAlignment="1">
      <alignment horizontal="right" vertical="center" wrapText="1"/>
    </xf>
    <xf numFmtId="2" fontId="6" fillId="0" borderId="7" xfId="1" applyNumberFormat="1" applyFont="1" applyBorder="1" applyAlignment="1">
      <alignment vertical="center" wrapText="1"/>
    </xf>
    <xf numFmtId="0" fontId="6" fillId="0" borderId="7" xfId="1" applyFont="1" applyBorder="1" applyAlignment="1">
      <alignment horizontal="center" vertical="center" wrapText="1"/>
    </xf>
    <xf numFmtId="0" fontId="7" fillId="0" borderId="6" xfId="1" applyFont="1" applyBorder="1"/>
    <xf numFmtId="0" fontId="6" fillId="0" borderId="6" xfId="1" applyFont="1" applyBorder="1" applyAlignment="1">
      <alignment horizontal="right"/>
    </xf>
    <xf numFmtId="2" fontId="7" fillId="0" borderId="6" xfId="1" applyNumberFormat="1" applyFont="1" applyBorder="1" applyAlignment="1">
      <alignment horizontal="right" vertical="center" wrapText="1"/>
    </xf>
    <xf numFmtId="0" fontId="6" fillId="0" borderId="4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14" fontId="6" fillId="0" borderId="7" xfId="1" applyNumberFormat="1" applyFont="1" applyBorder="1" applyAlignment="1">
      <alignment horizontal="center" vertical="center" wrapText="1"/>
    </xf>
    <xf numFmtId="0" fontId="7" fillId="0" borderId="9" xfId="1" applyFont="1" applyBorder="1"/>
    <xf numFmtId="0" fontId="4" fillId="0" borderId="6" xfId="1" applyFont="1" applyBorder="1" applyAlignment="1">
      <alignment horizontal="center" wrapText="1"/>
    </xf>
    <xf numFmtId="0" fontId="0" fillId="0" borderId="17" xfId="0" applyBorder="1"/>
    <xf numFmtId="0" fontId="6" fillId="0" borderId="6" xfId="1" applyFont="1" applyFill="1" applyBorder="1" applyAlignment="1">
      <alignment vertical="center" wrapText="1"/>
    </xf>
    <xf numFmtId="2" fontId="6" fillId="0" borderId="6" xfId="1" applyNumberFormat="1" applyFont="1" applyFill="1" applyBorder="1" applyAlignment="1">
      <alignment horizontal="right" vertical="center" wrapText="1"/>
    </xf>
    <xf numFmtId="0" fontId="0" fillId="0" borderId="15" xfId="0" applyBorder="1"/>
    <xf numFmtId="0" fontId="6" fillId="0" borderId="13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left" vertical="center" wrapText="1"/>
    </xf>
    <xf numFmtId="0" fontId="6" fillId="3" borderId="3" xfId="1" applyFont="1" applyFill="1" applyBorder="1" applyAlignment="1">
      <alignment horizontal="left" vertical="center" wrapText="1"/>
    </xf>
    <xf numFmtId="0" fontId="6" fillId="3" borderId="11" xfId="1" applyFont="1" applyFill="1" applyBorder="1" applyAlignment="1">
      <alignment horizontal="left" vertical="center" wrapText="1"/>
    </xf>
    <xf numFmtId="0" fontId="8" fillId="0" borderId="21" xfId="1" applyFont="1" applyBorder="1" applyAlignment="1">
      <alignment horizontal="center"/>
    </xf>
    <xf numFmtId="0" fontId="4" fillId="0" borderId="21" xfId="1" applyFont="1" applyBorder="1" applyAlignment="1">
      <alignment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0" fillId="0" borderId="8" xfId="0" applyBorder="1"/>
    <xf numFmtId="0" fontId="2" fillId="0" borderId="15" xfId="0" applyFont="1" applyBorder="1"/>
    <xf numFmtId="2" fontId="2" fillId="0" borderId="17" xfId="0" applyNumberFormat="1" applyFont="1" applyBorder="1"/>
    <xf numFmtId="0" fontId="2" fillId="0" borderId="17" xfId="0" applyFont="1" applyBorder="1"/>
    <xf numFmtId="0" fontId="5" fillId="0" borderId="6" xfId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6" fillId="0" borderId="5" xfId="1" applyFont="1" applyBorder="1" applyAlignment="1">
      <alignment horizontal="right"/>
    </xf>
    <xf numFmtId="0" fontId="0" fillId="0" borderId="0" xfId="0" applyBorder="1"/>
    <xf numFmtId="0" fontId="6" fillId="0" borderId="16" xfId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0" fontId="6" fillId="0" borderId="24" xfId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center"/>
    </xf>
    <xf numFmtId="0" fontId="7" fillId="0" borderId="28" xfId="1" applyFont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wrapText="1"/>
    </xf>
    <xf numFmtId="0" fontId="7" fillId="0" borderId="27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vertical="center" textRotation="90" wrapText="1"/>
    </xf>
    <xf numFmtId="0" fontId="7" fillId="0" borderId="26" xfId="1" applyFont="1" applyBorder="1" applyAlignment="1">
      <alignment horizontal="center" vertical="center" textRotation="90" wrapText="1"/>
    </xf>
    <xf numFmtId="0" fontId="7" fillId="0" borderId="27" xfId="1" applyFont="1" applyBorder="1" applyAlignment="1">
      <alignment horizontal="center" vertical="center" textRotation="90" wrapText="1"/>
    </xf>
    <xf numFmtId="0" fontId="7" fillId="0" borderId="22" xfId="1" applyFont="1" applyBorder="1" applyAlignment="1">
      <alignment horizontal="center" vertical="center" textRotation="90" wrapText="1"/>
    </xf>
    <xf numFmtId="0" fontId="7" fillId="0" borderId="0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textRotation="90" wrapText="1"/>
    </xf>
    <xf numFmtId="0" fontId="0" fillId="0" borderId="0" xfId="0" applyAlignment="1"/>
    <xf numFmtId="0" fontId="9" fillId="0" borderId="0" xfId="0" applyFont="1" applyAlignment="1"/>
    <xf numFmtId="0" fontId="0" fillId="0" borderId="0" xfId="0" applyFont="1"/>
    <xf numFmtId="0" fontId="10" fillId="0" borderId="13" xfId="1" applyFont="1" applyBorder="1" applyAlignment="1">
      <alignment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right"/>
    </xf>
    <xf numFmtId="0" fontId="10" fillId="0" borderId="4" xfId="1" applyFont="1" applyBorder="1"/>
    <xf numFmtId="1" fontId="10" fillId="0" borderId="4" xfId="1" applyNumberFormat="1" applyFont="1" applyBorder="1"/>
    <xf numFmtId="2" fontId="11" fillId="0" borderId="4" xfId="1" applyNumberFormat="1" applyFont="1" applyBorder="1" applyAlignment="1">
      <alignment horizontal="right" vertical="center" wrapText="1"/>
    </xf>
    <xf numFmtId="2" fontId="10" fillId="0" borderId="23" xfId="1" applyNumberFormat="1" applyFont="1" applyBorder="1" applyAlignment="1">
      <alignment vertical="center" wrapText="1"/>
    </xf>
    <xf numFmtId="0" fontId="10" fillId="0" borderId="3" xfId="1" applyFont="1" applyBorder="1" applyAlignment="1">
      <alignment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/>
    <xf numFmtId="1" fontId="10" fillId="0" borderId="5" xfId="1" applyNumberFormat="1" applyFont="1" applyBorder="1"/>
    <xf numFmtId="2" fontId="11" fillId="0" borderId="1" xfId="1" applyNumberFormat="1" applyFont="1" applyBorder="1" applyAlignment="1">
      <alignment horizontal="right" vertical="center" wrapText="1"/>
    </xf>
    <xf numFmtId="0" fontId="10" fillId="0" borderId="1" xfId="1" applyFont="1" applyBorder="1" applyAlignment="1">
      <alignment vertical="center" wrapText="1"/>
    </xf>
    <xf numFmtId="14" fontId="10" fillId="0" borderId="5" xfId="1" applyNumberFormat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5" xfId="1" applyFont="1" applyBorder="1" applyAlignment="1">
      <alignment vertical="center" wrapText="1"/>
    </xf>
    <xf numFmtId="0" fontId="10" fillId="0" borderId="1" xfId="1" applyFont="1" applyBorder="1" applyAlignment="1">
      <alignment horizontal="right"/>
    </xf>
    <xf numFmtId="1" fontId="10" fillId="0" borderId="1" xfId="1" applyNumberFormat="1" applyFont="1" applyBorder="1"/>
    <xf numFmtId="2" fontId="10" fillId="0" borderId="18" xfId="1" applyNumberFormat="1" applyFont="1" applyBorder="1" applyAlignment="1">
      <alignment vertical="center" wrapText="1"/>
    </xf>
    <xf numFmtId="0" fontId="10" fillId="3" borderId="1" xfId="1" applyFont="1" applyFill="1" applyBorder="1" applyAlignment="1">
      <alignment vertical="center" wrapText="1"/>
    </xf>
    <xf numFmtId="14" fontId="10" fillId="3" borderId="1" xfId="1" applyNumberFormat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1" fontId="10" fillId="3" borderId="1" xfId="1" applyNumberFormat="1" applyFont="1" applyFill="1" applyBorder="1"/>
    <xf numFmtId="1" fontId="10" fillId="3" borderId="18" xfId="1" applyNumberFormat="1" applyFont="1" applyFill="1" applyBorder="1"/>
    <xf numFmtId="0" fontId="10" fillId="3" borderId="7" xfId="1" applyFont="1" applyFill="1" applyBorder="1" applyAlignment="1">
      <alignment vertical="center" wrapText="1"/>
    </xf>
    <xf numFmtId="14" fontId="10" fillId="0" borderId="7" xfId="1" applyNumberFormat="1" applyFont="1" applyBorder="1" applyAlignment="1">
      <alignment horizontal="center" vertical="center" wrapText="1"/>
    </xf>
    <xf numFmtId="1" fontId="10" fillId="0" borderId="7" xfId="1" applyNumberFormat="1" applyFont="1" applyBorder="1" applyAlignment="1">
      <alignment horizontal="center" vertical="center" wrapText="1"/>
    </xf>
    <xf numFmtId="1" fontId="10" fillId="0" borderId="7" xfId="1" applyNumberFormat="1" applyFont="1" applyBorder="1"/>
    <xf numFmtId="2" fontId="11" fillId="0" borderId="7" xfId="1" applyNumberFormat="1" applyFont="1" applyBorder="1" applyAlignment="1">
      <alignment horizontal="right" vertical="center" wrapText="1"/>
    </xf>
    <xf numFmtId="2" fontId="10" fillId="0" borderId="10" xfId="1" applyNumberFormat="1" applyFont="1" applyBorder="1" applyAlignment="1">
      <alignment vertical="center" wrapText="1"/>
    </xf>
    <xf numFmtId="1" fontId="10" fillId="0" borderId="5" xfId="1" applyNumberFormat="1" applyFont="1" applyBorder="1" applyAlignment="1">
      <alignment horizontal="center" vertical="center" wrapText="1"/>
    </xf>
    <xf numFmtId="0" fontId="10" fillId="0" borderId="5" xfId="1" applyFont="1" applyBorder="1"/>
    <xf numFmtId="0" fontId="10" fillId="0" borderId="7" xfId="1" applyFont="1" applyBorder="1" applyAlignment="1">
      <alignment horizontal="right"/>
    </xf>
    <xf numFmtId="0" fontId="0" fillId="0" borderId="24" xfId="0" applyFont="1" applyBorder="1"/>
    <xf numFmtId="0" fontId="13" fillId="0" borderId="6" xfId="1" applyFont="1" applyBorder="1" applyAlignment="1">
      <alignment horizontal="center"/>
    </xf>
    <xf numFmtId="0" fontId="14" fillId="0" borderId="6" xfId="1" applyFont="1" applyBorder="1"/>
    <xf numFmtId="0" fontId="10" fillId="0" borderId="6" xfId="1" applyFont="1" applyBorder="1" applyAlignment="1">
      <alignment horizontal="right"/>
    </xf>
    <xf numFmtId="1" fontId="14" fillId="0" borderId="6" xfId="1" applyNumberFormat="1" applyFont="1" applyBorder="1"/>
    <xf numFmtId="2" fontId="15" fillId="0" borderId="6" xfId="1" applyNumberFormat="1" applyFont="1" applyBorder="1" applyAlignment="1">
      <alignment horizontal="right" vertical="center" wrapText="1"/>
    </xf>
    <xf numFmtId="2" fontId="14" fillId="0" borderId="9" xfId="1" applyNumberFormat="1" applyFont="1" applyBorder="1"/>
    <xf numFmtId="0" fontId="10" fillId="0" borderId="4" xfId="1" applyFont="1" applyBorder="1" applyAlignment="1">
      <alignment vertical="center" wrapText="1"/>
    </xf>
    <xf numFmtId="2" fontId="10" fillId="0" borderId="4" xfId="1" applyNumberFormat="1" applyFont="1" applyBorder="1"/>
    <xf numFmtId="2" fontId="10" fillId="0" borderId="1" xfId="1" applyNumberFormat="1" applyFont="1" applyBorder="1"/>
    <xf numFmtId="2" fontId="10" fillId="0" borderId="5" xfId="1" applyNumberFormat="1" applyFont="1" applyBorder="1"/>
    <xf numFmtId="14" fontId="10" fillId="0" borderId="1" xfId="1" applyNumberFormat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7" xfId="1" applyFont="1" applyBorder="1"/>
    <xf numFmtId="2" fontId="10" fillId="0" borderId="7" xfId="1" applyNumberFormat="1" applyFont="1" applyBorder="1"/>
    <xf numFmtId="0" fontId="13" fillId="0" borderId="14" xfId="1" applyFont="1" applyBorder="1" applyAlignment="1">
      <alignment horizontal="center"/>
    </xf>
    <xf numFmtId="0" fontId="14" fillId="0" borderId="6" xfId="1" applyFont="1" applyBorder="1" applyAlignment="1">
      <alignment horizontal="center" vertical="center" wrapText="1"/>
    </xf>
    <xf numFmtId="0" fontId="16" fillId="2" borderId="20" xfId="1" applyFont="1" applyFill="1" applyBorder="1" applyAlignment="1" applyProtection="1">
      <alignment vertical="center" wrapText="1"/>
      <protection locked="0"/>
    </xf>
    <xf numFmtId="14" fontId="16" fillId="2" borderId="22" xfId="1" applyNumberFormat="1" applyFont="1" applyFill="1" applyBorder="1" applyAlignment="1" applyProtection="1">
      <alignment vertical="center" wrapText="1"/>
      <protection locked="0"/>
    </xf>
    <xf numFmtId="0" fontId="14" fillId="0" borderId="7" xfId="1" applyFont="1" applyBorder="1"/>
    <xf numFmtId="2" fontId="15" fillId="0" borderId="7" xfId="1" applyNumberFormat="1" applyFont="1" applyBorder="1" applyAlignment="1">
      <alignment horizontal="right" vertical="center" wrapText="1"/>
    </xf>
    <xf numFmtId="2" fontId="14" fillId="0" borderId="10" xfId="1" applyNumberFormat="1" applyFont="1" applyBorder="1"/>
    <xf numFmtId="0" fontId="0" fillId="0" borderId="25" xfId="0" applyFont="1" applyBorder="1"/>
    <xf numFmtId="0" fontId="15" fillId="0" borderId="6" xfId="1" applyFont="1" applyBorder="1"/>
    <xf numFmtId="2" fontId="15" fillId="0" borderId="6" xfId="1" applyNumberFormat="1" applyFont="1" applyBorder="1"/>
    <xf numFmtId="2" fontId="15" fillId="0" borderId="9" xfId="1" applyNumberFormat="1" applyFont="1" applyBorder="1"/>
    <xf numFmtId="2" fontId="0" fillId="0" borderId="0" xfId="0" applyNumberFormat="1" applyFont="1"/>
    <xf numFmtId="0" fontId="17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27" xfId="1" applyFont="1" applyBorder="1" applyAlignment="1">
      <alignment horizontal="center" vertical="center" wrapText="1"/>
    </xf>
    <xf numFmtId="0" fontId="18" fillId="0" borderId="27" xfId="1" applyFont="1" applyBorder="1" applyAlignment="1">
      <alignment horizontal="center" vertical="center" textRotation="90" wrapText="1"/>
    </xf>
    <xf numFmtId="0" fontId="18" fillId="0" borderId="30" xfId="1" applyFont="1" applyBorder="1" applyAlignment="1">
      <alignment horizontal="center" vertical="center" textRotation="90" wrapText="1"/>
    </xf>
    <xf numFmtId="0" fontId="18" fillId="0" borderId="22" xfId="1" applyFont="1" applyBorder="1" applyAlignment="1">
      <alignment horizontal="center" vertical="center" wrapText="1"/>
    </xf>
    <xf numFmtId="0" fontId="18" fillId="0" borderId="22" xfId="1" applyFont="1" applyBorder="1" applyAlignment="1">
      <alignment horizontal="center" vertical="center" textRotation="90" wrapText="1"/>
    </xf>
    <xf numFmtId="0" fontId="18" fillId="0" borderId="26" xfId="1" applyFont="1" applyBorder="1" applyAlignment="1">
      <alignment horizontal="center" vertical="center" textRotation="90" wrapText="1"/>
    </xf>
    <xf numFmtId="0" fontId="10" fillId="0" borderId="7" xfId="1" applyFont="1" applyBorder="1" applyAlignment="1">
      <alignment horizontal="center"/>
    </xf>
    <xf numFmtId="0" fontId="0" fillId="0" borderId="8" xfId="0" applyBorder="1" applyAlignment="1">
      <alignment horizontal="center"/>
    </xf>
  </cellXfs>
  <cellStyles count="5">
    <cellStyle name="Обычный" xfId="0" builtinId="0"/>
    <cellStyle name="Обычный 2" xfId="2"/>
    <cellStyle name="Обычный 3" xfId="1"/>
    <cellStyle name="Процентный 2" xfId="3"/>
    <cellStyle name="Финансовый 2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24"/>
  <sheetViews>
    <sheetView tabSelected="1" workbookViewId="0">
      <selection activeCell="E31" sqref="E31"/>
    </sheetView>
  </sheetViews>
  <sheetFormatPr defaultRowHeight="15"/>
  <cols>
    <col min="1" max="1" width="3.7109375" customWidth="1"/>
    <col min="3" max="3" width="29.85546875" customWidth="1"/>
    <col min="4" max="4" width="14.42578125" customWidth="1"/>
    <col min="5" max="5" width="12.85546875" customWidth="1"/>
    <col min="6" max="6" width="8.140625" customWidth="1"/>
    <col min="7" max="7" width="11.42578125" customWidth="1"/>
    <col min="8" max="8" width="10.42578125" customWidth="1"/>
    <col min="9" max="9" width="10.5703125" customWidth="1"/>
    <col min="10" max="10" width="11.5703125" customWidth="1"/>
  </cols>
  <sheetData>
    <row r="1" spans="2:10" ht="7.5" customHeight="1"/>
    <row r="2" spans="2:10" ht="24" customHeight="1">
      <c r="G2" s="61" t="s">
        <v>23</v>
      </c>
      <c r="H2" s="61"/>
      <c r="I2" s="61"/>
      <c r="J2" s="61"/>
    </row>
    <row r="3" spans="2:10" ht="26.25" customHeight="1">
      <c r="B3" s="73" t="s">
        <v>56</v>
      </c>
      <c r="C3" s="72"/>
      <c r="D3" s="72"/>
      <c r="E3" s="72"/>
      <c r="F3" s="72"/>
      <c r="G3" s="72"/>
      <c r="H3" s="72"/>
      <c r="I3" s="72"/>
      <c r="J3" s="72"/>
    </row>
    <row r="4" spans="2:10" ht="13.5" customHeight="1" thickBot="1"/>
    <row r="5" spans="2:10" ht="15" customHeight="1">
      <c r="B5" s="62"/>
      <c r="C5" s="64" t="s">
        <v>17</v>
      </c>
      <c r="D5" s="64" t="s">
        <v>14</v>
      </c>
      <c r="E5" s="64" t="s">
        <v>15</v>
      </c>
      <c r="F5" s="64" t="s">
        <v>16</v>
      </c>
      <c r="G5" s="68" t="s">
        <v>0</v>
      </c>
      <c r="H5" s="68" t="s">
        <v>1</v>
      </c>
      <c r="I5" s="68" t="s">
        <v>2</v>
      </c>
      <c r="J5" s="66" t="s">
        <v>3</v>
      </c>
    </row>
    <row r="6" spans="2:10" ht="108" customHeight="1" thickBot="1">
      <c r="B6" s="63"/>
      <c r="C6" s="65"/>
      <c r="D6" s="65"/>
      <c r="E6" s="65"/>
      <c r="F6" s="65"/>
      <c r="G6" s="69"/>
      <c r="H6" s="69"/>
      <c r="I6" s="69"/>
      <c r="J6" s="67"/>
    </row>
    <row r="7" spans="2:10" ht="15.75" thickBot="1">
      <c r="B7" s="1">
        <v>1</v>
      </c>
      <c r="C7" s="2">
        <v>2</v>
      </c>
      <c r="D7" s="2">
        <v>3</v>
      </c>
      <c r="E7" s="2">
        <v>4</v>
      </c>
      <c r="F7" s="2">
        <v>7</v>
      </c>
      <c r="G7" s="2">
        <v>11</v>
      </c>
      <c r="H7" s="2">
        <v>12</v>
      </c>
      <c r="I7" s="2">
        <v>13</v>
      </c>
      <c r="J7" s="2">
        <v>14</v>
      </c>
    </row>
    <row r="8" spans="2:10">
      <c r="B8" s="41">
        <v>1</v>
      </c>
      <c r="C8" s="34" t="s">
        <v>4</v>
      </c>
      <c r="D8" s="3">
        <v>1957</v>
      </c>
      <c r="E8" s="3">
        <v>10310026</v>
      </c>
      <c r="F8" s="4" t="s">
        <v>5</v>
      </c>
      <c r="G8" s="23">
        <v>1</v>
      </c>
      <c r="H8" s="5">
        <v>501142</v>
      </c>
      <c r="I8" s="6">
        <v>402449</v>
      </c>
      <c r="J8" s="7">
        <f>H8-I8</f>
        <v>98693</v>
      </c>
    </row>
    <row r="9" spans="2:10">
      <c r="B9" s="8">
        <v>2</v>
      </c>
      <c r="C9" s="35" t="s">
        <v>6</v>
      </c>
      <c r="D9" s="8">
        <v>1957</v>
      </c>
      <c r="E9" s="8">
        <v>10310031</v>
      </c>
      <c r="F9" s="4" t="s">
        <v>5</v>
      </c>
      <c r="G9" s="24">
        <v>1</v>
      </c>
      <c r="H9" s="10">
        <v>19116</v>
      </c>
      <c r="I9" s="11">
        <v>15700</v>
      </c>
      <c r="J9" s="7">
        <f t="shared" ref="J9:J15" si="0">H9-I9</f>
        <v>3416</v>
      </c>
    </row>
    <row r="10" spans="2:10">
      <c r="B10" s="8">
        <v>3</v>
      </c>
      <c r="C10" s="36" t="s">
        <v>7</v>
      </c>
      <c r="D10" s="12">
        <v>1957</v>
      </c>
      <c r="E10" s="12">
        <v>10310034</v>
      </c>
      <c r="F10" s="4" t="s">
        <v>5</v>
      </c>
      <c r="G10" s="24">
        <v>1</v>
      </c>
      <c r="H10" s="13">
        <v>12813</v>
      </c>
      <c r="I10" s="11">
        <v>10413</v>
      </c>
      <c r="J10" s="7">
        <f t="shared" si="0"/>
        <v>2400</v>
      </c>
    </row>
    <row r="11" spans="2:10" ht="30">
      <c r="B11" s="8">
        <v>4</v>
      </c>
      <c r="C11" s="36" t="s">
        <v>8</v>
      </c>
      <c r="D11" s="14">
        <v>37865</v>
      </c>
      <c r="E11" s="12">
        <v>10330001</v>
      </c>
      <c r="F11" s="4" t="s">
        <v>5</v>
      </c>
      <c r="G11" s="24">
        <v>1</v>
      </c>
      <c r="H11" s="13">
        <v>15098</v>
      </c>
      <c r="I11" s="11">
        <v>9411</v>
      </c>
      <c r="J11" s="7">
        <f t="shared" si="0"/>
        <v>5687</v>
      </c>
    </row>
    <row r="12" spans="2:10">
      <c r="B12" s="8">
        <v>5</v>
      </c>
      <c r="C12" s="35" t="s">
        <v>9</v>
      </c>
      <c r="D12" s="15">
        <v>43191</v>
      </c>
      <c r="E12" s="8">
        <v>10310032</v>
      </c>
      <c r="F12" s="4" t="s">
        <v>5</v>
      </c>
      <c r="G12" s="24">
        <v>1</v>
      </c>
      <c r="H12" s="13">
        <v>7887</v>
      </c>
      <c r="I12" s="11">
        <v>7887</v>
      </c>
      <c r="J12" s="7">
        <f t="shared" si="0"/>
        <v>0</v>
      </c>
    </row>
    <row r="13" spans="2:10">
      <c r="B13" s="8">
        <v>6</v>
      </c>
      <c r="C13" s="35" t="s">
        <v>10</v>
      </c>
      <c r="D13" s="8">
        <v>1971</v>
      </c>
      <c r="E13" s="8">
        <v>10310033</v>
      </c>
      <c r="F13" s="53" t="s">
        <v>5</v>
      </c>
      <c r="G13" s="25">
        <v>1</v>
      </c>
      <c r="H13" s="13">
        <v>17797</v>
      </c>
      <c r="I13" s="17">
        <v>16225</v>
      </c>
      <c r="J13" s="7">
        <f t="shared" si="0"/>
        <v>1572</v>
      </c>
    </row>
    <row r="14" spans="2:10">
      <c r="B14" s="8">
        <v>7</v>
      </c>
      <c r="C14" s="37" t="s">
        <v>11</v>
      </c>
      <c r="D14" s="15">
        <v>43707</v>
      </c>
      <c r="E14" s="8">
        <v>101310035</v>
      </c>
      <c r="F14" s="9" t="s">
        <v>5</v>
      </c>
      <c r="G14" s="24">
        <v>1</v>
      </c>
      <c r="H14" s="13">
        <v>2000</v>
      </c>
      <c r="I14" s="11">
        <v>104</v>
      </c>
      <c r="J14" s="7">
        <f t="shared" si="0"/>
        <v>1896</v>
      </c>
    </row>
    <row r="15" spans="2:10" ht="15.75" thickBot="1">
      <c r="B15" s="12">
        <v>8</v>
      </c>
      <c r="C15" s="38" t="s">
        <v>12</v>
      </c>
      <c r="D15" s="27">
        <v>43707</v>
      </c>
      <c r="E15" s="19">
        <v>101310036</v>
      </c>
      <c r="F15" s="16" t="s">
        <v>5</v>
      </c>
      <c r="G15" s="25">
        <v>1</v>
      </c>
      <c r="H15" s="13">
        <v>4350</v>
      </c>
      <c r="I15" s="17">
        <v>58</v>
      </c>
      <c r="J15" s="18">
        <f t="shared" si="0"/>
        <v>4292</v>
      </c>
    </row>
    <row r="16" spans="2:10" ht="15.75" thickBot="1">
      <c r="B16" s="42"/>
      <c r="C16" s="39" t="s">
        <v>13</v>
      </c>
      <c r="D16" s="20"/>
      <c r="E16" s="20"/>
      <c r="F16" s="21"/>
      <c r="G16" s="26"/>
      <c r="H16" s="20">
        <v>580203</v>
      </c>
      <c r="I16" s="22">
        <v>462085</v>
      </c>
      <c r="J16" s="28">
        <v>118132</v>
      </c>
    </row>
    <row r="17" spans="2:10" ht="28.5" customHeight="1" thickBot="1">
      <c r="B17" s="145">
        <v>9</v>
      </c>
      <c r="C17" s="40" t="s">
        <v>18</v>
      </c>
      <c r="D17" s="29">
        <v>2003</v>
      </c>
      <c r="E17" s="29">
        <v>10510017</v>
      </c>
      <c r="F17" s="30" t="s">
        <v>5</v>
      </c>
      <c r="G17" s="48">
        <v>1</v>
      </c>
      <c r="H17" s="31">
        <v>17151</v>
      </c>
      <c r="I17" s="32">
        <v>17151</v>
      </c>
      <c r="J17" s="33">
        <v>0</v>
      </c>
    </row>
    <row r="18" spans="2:10" ht="15.75" thickBot="1">
      <c r="B18" s="43"/>
      <c r="C18" s="47" t="s">
        <v>19</v>
      </c>
      <c r="D18" s="30"/>
      <c r="E18" s="30"/>
      <c r="F18" s="30"/>
      <c r="G18" s="30"/>
      <c r="H18" s="46">
        <f>SUM(H17)</f>
        <v>17151</v>
      </c>
      <c r="I18" s="45">
        <f>SUM(I17)</f>
        <v>17151</v>
      </c>
      <c r="J18" s="44">
        <f>SUM(J17)</f>
        <v>0</v>
      </c>
    </row>
    <row r="20" spans="2:10" ht="99" customHeight="1">
      <c r="B20" s="49"/>
      <c r="C20" s="52" t="s">
        <v>51</v>
      </c>
      <c r="D20" s="59" t="s">
        <v>22</v>
      </c>
      <c r="E20" s="60"/>
      <c r="F20" s="50" t="s">
        <v>20</v>
      </c>
      <c r="G20" s="51">
        <v>0.98180000000000001</v>
      </c>
      <c r="H20" s="58" t="s">
        <v>21</v>
      </c>
      <c r="I20" s="58"/>
      <c r="J20" s="58"/>
    </row>
    <row r="24" spans="2:10">
      <c r="C24" s="74" t="s">
        <v>53</v>
      </c>
      <c r="D24" s="74"/>
      <c r="E24" s="74"/>
      <c r="F24" s="74"/>
      <c r="G24" s="74" t="s">
        <v>54</v>
      </c>
      <c r="H24" s="74"/>
    </row>
  </sheetData>
  <mergeCells count="13">
    <mergeCell ref="H20:J20"/>
    <mergeCell ref="D20:E20"/>
    <mergeCell ref="G2:J2"/>
    <mergeCell ref="B5:B6"/>
    <mergeCell ref="D5:D6"/>
    <mergeCell ref="F5:F6"/>
    <mergeCell ref="J5:J6"/>
    <mergeCell ref="G5:G6"/>
    <mergeCell ref="I5:I6"/>
    <mergeCell ref="C5:C6"/>
    <mergeCell ref="H5:H6"/>
    <mergeCell ref="E5:E6"/>
    <mergeCell ref="B3:J3"/>
  </mergeCells>
  <pageMargins left="0.70866141732283472" right="0.70866141732283472" top="0.19685039370078741" bottom="0.15748031496062992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T42"/>
  <sheetViews>
    <sheetView topLeftCell="A28" workbookViewId="0">
      <selection activeCell="C40" sqref="C40:H40"/>
    </sheetView>
  </sheetViews>
  <sheetFormatPr defaultRowHeight="15"/>
  <cols>
    <col min="1" max="1" width="3.42578125" customWidth="1"/>
    <col min="2" max="2" width="7" customWidth="1"/>
    <col min="3" max="3" width="34.85546875" customWidth="1"/>
    <col min="4" max="4" width="14.42578125" customWidth="1"/>
    <col min="5" max="5" width="13.5703125" customWidth="1"/>
    <col min="6" max="6" width="11.28515625" customWidth="1"/>
    <col min="7" max="7" width="9.5703125" customWidth="1"/>
    <col min="8" max="8" width="13.140625" customWidth="1"/>
    <col min="9" max="9" width="12.42578125" customWidth="1"/>
    <col min="10" max="10" width="10.42578125" customWidth="1"/>
  </cols>
  <sheetData>
    <row r="2" spans="2:20" ht="15.75">
      <c r="B2" s="74"/>
      <c r="C2" s="135"/>
      <c r="D2" s="135"/>
      <c r="E2" s="135"/>
      <c r="F2" s="135"/>
      <c r="G2" s="136" t="s">
        <v>50</v>
      </c>
      <c r="H2" s="136"/>
      <c r="I2" s="136"/>
      <c r="J2" s="136"/>
    </row>
    <row r="3" spans="2:20" ht="28.5" customHeight="1">
      <c r="B3" s="74"/>
      <c r="C3" s="73" t="s">
        <v>52</v>
      </c>
      <c r="D3" s="73"/>
      <c r="E3" s="73"/>
      <c r="F3" s="73"/>
      <c r="G3" s="73"/>
      <c r="H3" s="73"/>
      <c r="I3" s="137"/>
      <c r="J3" s="137"/>
    </row>
    <row r="4" spans="2:20" ht="6.75" customHeight="1" thickBot="1">
      <c r="B4" s="74"/>
      <c r="C4" s="135"/>
      <c r="D4" s="135"/>
      <c r="E4" s="135"/>
      <c r="F4" s="135"/>
      <c r="G4" s="135"/>
      <c r="H4" s="135"/>
      <c r="I4" s="135"/>
      <c r="J4" s="135"/>
    </row>
    <row r="5" spans="2:20" ht="31.5" customHeight="1">
      <c r="B5" s="62"/>
      <c r="C5" s="138" t="s">
        <v>17</v>
      </c>
      <c r="D5" s="138" t="s">
        <v>14</v>
      </c>
      <c r="E5" s="138" t="s">
        <v>15</v>
      </c>
      <c r="F5" s="138" t="s">
        <v>16</v>
      </c>
      <c r="G5" s="139" t="s">
        <v>0</v>
      </c>
      <c r="H5" s="139" t="s">
        <v>1</v>
      </c>
      <c r="I5" s="139" t="s">
        <v>2</v>
      </c>
      <c r="J5" s="140" t="s">
        <v>3</v>
      </c>
    </row>
    <row r="6" spans="2:20" ht="48" customHeight="1" thickBot="1">
      <c r="B6" s="63"/>
      <c r="C6" s="141"/>
      <c r="D6" s="141"/>
      <c r="E6" s="141"/>
      <c r="F6" s="141"/>
      <c r="G6" s="142"/>
      <c r="H6" s="142"/>
      <c r="I6" s="142"/>
      <c r="J6" s="143"/>
    </row>
    <row r="7" spans="2:20">
      <c r="B7" s="55">
        <v>1</v>
      </c>
      <c r="C7" s="75" t="s">
        <v>24</v>
      </c>
      <c r="D7" s="76">
        <v>1984</v>
      </c>
      <c r="E7" s="76">
        <v>10490019</v>
      </c>
      <c r="F7" s="77" t="s">
        <v>5</v>
      </c>
      <c r="G7" s="78">
        <v>1</v>
      </c>
      <c r="H7" s="79">
        <v>942</v>
      </c>
      <c r="I7" s="80">
        <v>942</v>
      </c>
      <c r="J7" s="81">
        <v>0</v>
      </c>
      <c r="L7" s="54"/>
      <c r="M7" s="54"/>
      <c r="N7" s="54"/>
      <c r="O7" s="54"/>
      <c r="P7" s="54"/>
      <c r="Q7" s="54"/>
      <c r="R7" s="54"/>
      <c r="S7" s="54"/>
      <c r="T7" s="54"/>
    </row>
    <row r="8" spans="2:20" ht="15" customHeight="1">
      <c r="B8" s="56">
        <v>2</v>
      </c>
      <c r="C8" s="82" t="s">
        <v>25</v>
      </c>
      <c r="D8" s="83">
        <v>2000</v>
      </c>
      <c r="E8" s="83">
        <v>10490036</v>
      </c>
      <c r="F8" s="77" t="s">
        <v>5</v>
      </c>
      <c r="G8" s="84">
        <v>1</v>
      </c>
      <c r="H8" s="85">
        <v>896</v>
      </c>
      <c r="I8" s="86">
        <v>896</v>
      </c>
      <c r="J8" s="81">
        <v>0</v>
      </c>
      <c r="L8" s="70"/>
      <c r="M8" s="70"/>
      <c r="N8" s="70"/>
      <c r="O8" s="70"/>
      <c r="P8" s="70"/>
      <c r="Q8" s="71"/>
      <c r="R8" s="71"/>
      <c r="S8" s="71"/>
      <c r="T8" s="71"/>
    </row>
    <row r="9" spans="2:20" ht="28.5">
      <c r="B9" s="55">
        <v>3</v>
      </c>
      <c r="C9" s="87" t="s">
        <v>26</v>
      </c>
      <c r="D9" s="83">
        <v>2004</v>
      </c>
      <c r="E9" s="83">
        <v>10490044</v>
      </c>
      <c r="F9" s="77" t="s">
        <v>5</v>
      </c>
      <c r="G9" s="84">
        <v>1</v>
      </c>
      <c r="H9" s="85">
        <v>643</v>
      </c>
      <c r="I9" s="85">
        <v>643</v>
      </c>
      <c r="J9" s="81">
        <v>0</v>
      </c>
      <c r="L9" s="70"/>
      <c r="M9" s="70"/>
      <c r="N9" s="70"/>
      <c r="O9" s="70"/>
      <c r="P9" s="70"/>
      <c r="Q9" s="71"/>
      <c r="R9" s="71"/>
      <c r="S9" s="71"/>
      <c r="T9" s="71"/>
    </row>
    <row r="10" spans="2:20">
      <c r="B10" s="56">
        <v>4</v>
      </c>
      <c r="C10" s="87" t="s">
        <v>27</v>
      </c>
      <c r="D10" s="83">
        <v>2004</v>
      </c>
      <c r="E10" s="83">
        <v>10480045</v>
      </c>
      <c r="F10" s="77" t="s">
        <v>5</v>
      </c>
      <c r="G10" s="84">
        <v>1</v>
      </c>
      <c r="H10" s="85">
        <v>620</v>
      </c>
      <c r="I10" s="85">
        <v>620</v>
      </c>
      <c r="J10" s="81">
        <v>0</v>
      </c>
    </row>
    <row r="11" spans="2:20">
      <c r="B11" s="55">
        <v>5</v>
      </c>
      <c r="C11" s="87" t="s">
        <v>28</v>
      </c>
      <c r="D11" s="83">
        <v>2004</v>
      </c>
      <c r="E11" s="83">
        <v>10490053</v>
      </c>
      <c r="F11" s="77" t="s">
        <v>5</v>
      </c>
      <c r="G11" s="84">
        <v>1</v>
      </c>
      <c r="H11" s="85">
        <v>1077</v>
      </c>
      <c r="I11" s="85">
        <v>1077</v>
      </c>
      <c r="J11" s="81">
        <v>0</v>
      </c>
    </row>
    <row r="12" spans="2:20" ht="28.5">
      <c r="B12" s="56">
        <v>6</v>
      </c>
      <c r="C12" s="87" t="s">
        <v>29</v>
      </c>
      <c r="D12" s="83">
        <v>2005</v>
      </c>
      <c r="E12" s="83">
        <v>10490054</v>
      </c>
      <c r="F12" s="77" t="s">
        <v>5</v>
      </c>
      <c r="G12" s="84">
        <v>1</v>
      </c>
      <c r="H12" s="85">
        <v>3995</v>
      </c>
      <c r="I12" s="85">
        <v>3995</v>
      </c>
      <c r="J12" s="81">
        <v>0</v>
      </c>
    </row>
    <row r="13" spans="2:20">
      <c r="B13" s="55">
        <v>7</v>
      </c>
      <c r="C13" s="87" t="s">
        <v>30</v>
      </c>
      <c r="D13" s="83">
        <v>2007</v>
      </c>
      <c r="E13" s="83">
        <v>10490080</v>
      </c>
      <c r="F13" s="77" t="s">
        <v>5</v>
      </c>
      <c r="G13" s="84">
        <v>1</v>
      </c>
      <c r="H13" s="85">
        <v>6079</v>
      </c>
      <c r="I13" s="85">
        <v>6079</v>
      </c>
      <c r="J13" s="81">
        <v>0</v>
      </c>
    </row>
    <row r="14" spans="2:20">
      <c r="B14" s="56">
        <v>8</v>
      </c>
      <c r="C14" s="87" t="s">
        <v>31</v>
      </c>
      <c r="D14" s="83">
        <v>2007</v>
      </c>
      <c r="E14" s="83">
        <v>10410082</v>
      </c>
      <c r="F14" s="77" t="s">
        <v>5</v>
      </c>
      <c r="G14" s="84">
        <v>1</v>
      </c>
      <c r="H14" s="85">
        <v>15413</v>
      </c>
      <c r="I14" s="85">
        <v>15413</v>
      </c>
      <c r="J14" s="81">
        <v>0</v>
      </c>
    </row>
    <row r="15" spans="2:20" ht="28.5">
      <c r="B15" s="55">
        <v>9</v>
      </c>
      <c r="C15" s="87" t="s">
        <v>32</v>
      </c>
      <c r="D15" s="83">
        <v>2008</v>
      </c>
      <c r="E15" s="83">
        <v>10490087</v>
      </c>
      <c r="F15" s="77" t="s">
        <v>5</v>
      </c>
      <c r="G15" s="84">
        <v>1</v>
      </c>
      <c r="H15" s="85">
        <v>1232</v>
      </c>
      <c r="I15" s="85">
        <v>1232</v>
      </c>
      <c r="J15" s="81">
        <v>0</v>
      </c>
    </row>
    <row r="16" spans="2:20" ht="28.5">
      <c r="B16" s="56">
        <v>10</v>
      </c>
      <c r="C16" s="87" t="s">
        <v>33</v>
      </c>
      <c r="D16" s="83">
        <v>2009</v>
      </c>
      <c r="E16" s="83">
        <v>10490088</v>
      </c>
      <c r="F16" s="77" t="s">
        <v>5</v>
      </c>
      <c r="G16" s="84">
        <v>1</v>
      </c>
      <c r="H16" s="85">
        <v>3341</v>
      </c>
      <c r="I16" s="86">
        <v>2425</v>
      </c>
      <c r="J16" s="81">
        <v>916</v>
      </c>
    </row>
    <row r="17" spans="2:10">
      <c r="B17" s="55">
        <v>11</v>
      </c>
      <c r="C17" s="87" t="s">
        <v>34</v>
      </c>
      <c r="D17" s="88">
        <v>41388</v>
      </c>
      <c r="E17" s="89">
        <v>10490091</v>
      </c>
      <c r="F17" s="77" t="s">
        <v>5</v>
      </c>
      <c r="G17" s="84">
        <v>1</v>
      </c>
      <c r="H17" s="85">
        <v>1799</v>
      </c>
      <c r="I17" s="86">
        <v>615</v>
      </c>
      <c r="J17" s="81">
        <v>1184</v>
      </c>
    </row>
    <row r="18" spans="2:10">
      <c r="B18" s="56">
        <v>12</v>
      </c>
      <c r="C18" s="90" t="s">
        <v>35</v>
      </c>
      <c r="D18" s="88">
        <v>41388</v>
      </c>
      <c r="E18" s="89">
        <v>10490090</v>
      </c>
      <c r="F18" s="77" t="s">
        <v>5</v>
      </c>
      <c r="G18" s="84">
        <v>1</v>
      </c>
      <c r="H18" s="85">
        <v>3550</v>
      </c>
      <c r="I18" s="86">
        <v>1207</v>
      </c>
      <c r="J18" s="81">
        <v>2343</v>
      </c>
    </row>
    <row r="19" spans="2:10" ht="28.5">
      <c r="B19" s="55">
        <v>13</v>
      </c>
      <c r="C19" s="87" t="s">
        <v>36</v>
      </c>
      <c r="D19" s="83">
        <v>2009</v>
      </c>
      <c r="E19" s="83">
        <v>10490092</v>
      </c>
      <c r="F19" s="91" t="s">
        <v>5</v>
      </c>
      <c r="G19" s="84">
        <v>1</v>
      </c>
      <c r="H19" s="92">
        <v>5106</v>
      </c>
      <c r="I19" s="86">
        <v>3663</v>
      </c>
      <c r="J19" s="93">
        <v>1443</v>
      </c>
    </row>
    <row r="20" spans="2:10" ht="57">
      <c r="B20" s="56">
        <v>14</v>
      </c>
      <c r="C20" s="94" t="s">
        <v>37</v>
      </c>
      <c r="D20" s="95">
        <v>43634</v>
      </c>
      <c r="E20" s="96">
        <v>10490055</v>
      </c>
      <c r="F20" s="91" t="s">
        <v>5</v>
      </c>
      <c r="G20" s="84">
        <v>1</v>
      </c>
      <c r="H20" s="97">
        <v>9250</v>
      </c>
      <c r="I20" s="97">
        <v>924</v>
      </c>
      <c r="J20" s="98">
        <v>9250</v>
      </c>
    </row>
    <row r="21" spans="2:10" ht="29.25">
      <c r="B21" s="55">
        <v>15</v>
      </c>
      <c r="C21" s="99" t="s">
        <v>55</v>
      </c>
      <c r="D21" s="100">
        <v>43766</v>
      </c>
      <c r="E21" s="101">
        <v>101490095</v>
      </c>
      <c r="F21" s="91" t="s">
        <v>5</v>
      </c>
      <c r="G21" s="84">
        <v>1</v>
      </c>
      <c r="H21" s="102">
        <v>6420</v>
      </c>
      <c r="I21" s="103">
        <v>216</v>
      </c>
      <c r="J21" s="104">
        <v>6420</v>
      </c>
    </row>
    <row r="22" spans="2:10" ht="28.5">
      <c r="B22" s="56">
        <v>16</v>
      </c>
      <c r="C22" s="87" t="s">
        <v>38</v>
      </c>
      <c r="D22" s="88">
        <v>43318</v>
      </c>
      <c r="E22" s="105">
        <v>101490093</v>
      </c>
      <c r="F22" s="91" t="s">
        <v>5</v>
      </c>
      <c r="G22" s="106">
        <v>1</v>
      </c>
      <c r="H22" s="92">
        <v>22999</v>
      </c>
      <c r="I22" s="86">
        <v>5568</v>
      </c>
      <c r="J22" s="93">
        <v>22999</v>
      </c>
    </row>
    <row r="23" spans="2:10" ht="29.25" thickBot="1">
      <c r="B23" s="55">
        <v>17</v>
      </c>
      <c r="C23" s="90" t="s">
        <v>39</v>
      </c>
      <c r="D23" s="88">
        <v>43283</v>
      </c>
      <c r="E23" s="105">
        <v>101490094</v>
      </c>
      <c r="F23" s="107" t="s">
        <v>5</v>
      </c>
      <c r="G23" s="106">
        <v>1</v>
      </c>
      <c r="H23" s="102">
        <v>23100</v>
      </c>
      <c r="I23" s="103">
        <v>5790</v>
      </c>
      <c r="J23" s="104">
        <v>23100</v>
      </c>
    </row>
    <row r="24" spans="2:10" ht="15.75" thickBot="1">
      <c r="B24" s="108"/>
      <c r="C24" s="109" t="s">
        <v>40</v>
      </c>
      <c r="D24" s="110"/>
      <c r="E24" s="110"/>
      <c r="F24" s="111" t="s">
        <v>5</v>
      </c>
      <c r="G24" s="110">
        <v>17</v>
      </c>
      <c r="H24" s="112">
        <f>SUM(H7:H23)</f>
        <v>106462</v>
      </c>
      <c r="I24" s="113">
        <f>SUM(I7:I23)</f>
        <v>51305</v>
      </c>
      <c r="J24" s="114">
        <f>SUM(J7:J23)</f>
        <v>67655</v>
      </c>
    </row>
    <row r="25" spans="2:10">
      <c r="B25" s="57">
        <v>18</v>
      </c>
      <c r="C25" s="115" t="s">
        <v>41</v>
      </c>
      <c r="D25" s="76">
        <v>2004</v>
      </c>
      <c r="E25" s="76">
        <v>10630001</v>
      </c>
      <c r="F25" s="77" t="s">
        <v>5</v>
      </c>
      <c r="G25" s="78">
        <v>1</v>
      </c>
      <c r="H25" s="116">
        <v>1858</v>
      </c>
      <c r="I25" s="80">
        <v>1858</v>
      </c>
      <c r="J25" s="81">
        <v>0</v>
      </c>
    </row>
    <row r="26" spans="2:10" ht="28.5">
      <c r="B26" s="57">
        <v>19</v>
      </c>
      <c r="C26" s="87" t="s">
        <v>42</v>
      </c>
      <c r="D26" s="83">
        <v>2005</v>
      </c>
      <c r="E26" s="83">
        <v>10630002</v>
      </c>
      <c r="F26" s="77" t="s">
        <v>5</v>
      </c>
      <c r="G26" s="84">
        <v>1</v>
      </c>
      <c r="H26" s="117">
        <v>762</v>
      </c>
      <c r="I26" s="86">
        <v>762</v>
      </c>
      <c r="J26" s="81">
        <v>0</v>
      </c>
    </row>
    <row r="27" spans="2:10">
      <c r="B27" s="57">
        <v>20</v>
      </c>
      <c r="C27" s="87" t="s">
        <v>43</v>
      </c>
      <c r="D27" s="83">
        <v>2008</v>
      </c>
      <c r="E27" s="83">
        <v>10630003</v>
      </c>
      <c r="F27" s="77" t="s">
        <v>5</v>
      </c>
      <c r="G27" s="84">
        <v>1</v>
      </c>
      <c r="H27" s="117">
        <v>1792</v>
      </c>
      <c r="I27" s="86">
        <v>1792</v>
      </c>
      <c r="J27" s="81">
        <v>0</v>
      </c>
    </row>
    <row r="28" spans="2:10">
      <c r="B28" s="57">
        <v>21</v>
      </c>
      <c r="C28" s="90" t="s">
        <v>43</v>
      </c>
      <c r="D28" s="89">
        <v>2008</v>
      </c>
      <c r="E28" s="89">
        <v>10630004</v>
      </c>
      <c r="F28" s="77" t="s">
        <v>5</v>
      </c>
      <c r="G28" s="106">
        <v>1</v>
      </c>
      <c r="H28" s="118">
        <v>1792</v>
      </c>
      <c r="I28" s="86">
        <v>1792</v>
      </c>
      <c r="J28" s="81">
        <v>0</v>
      </c>
    </row>
    <row r="29" spans="2:10">
      <c r="B29" s="57">
        <v>22</v>
      </c>
      <c r="C29" s="87" t="s">
        <v>44</v>
      </c>
      <c r="D29" s="119">
        <v>40569</v>
      </c>
      <c r="E29" s="83">
        <v>10630011</v>
      </c>
      <c r="F29" s="77" t="s">
        <v>5</v>
      </c>
      <c r="G29" s="84">
        <v>1</v>
      </c>
      <c r="H29" s="117">
        <v>2700</v>
      </c>
      <c r="I29" s="86">
        <v>1466</v>
      </c>
      <c r="J29" s="81">
        <v>1234</v>
      </c>
    </row>
    <row r="30" spans="2:10">
      <c r="B30" s="57">
        <v>23</v>
      </c>
      <c r="C30" s="90" t="s">
        <v>43</v>
      </c>
      <c r="D30" s="119">
        <v>41224</v>
      </c>
      <c r="E30" s="83">
        <v>10630009</v>
      </c>
      <c r="F30" s="77" t="s">
        <v>5</v>
      </c>
      <c r="G30" s="84">
        <v>1</v>
      </c>
      <c r="H30" s="117">
        <v>1250</v>
      </c>
      <c r="I30" s="86">
        <v>509</v>
      </c>
      <c r="J30" s="81">
        <v>741</v>
      </c>
    </row>
    <row r="31" spans="2:10">
      <c r="B31" s="57">
        <v>24</v>
      </c>
      <c r="C31" s="90" t="s">
        <v>43</v>
      </c>
      <c r="D31" s="100">
        <v>41224</v>
      </c>
      <c r="E31" s="120">
        <v>10630010</v>
      </c>
      <c r="F31" s="91" t="s">
        <v>5</v>
      </c>
      <c r="G31" s="84">
        <v>1</v>
      </c>
      <c r="H31" s="117">
        <v>1250</v>
      </c>
      <c r="I31" s="86">
        <v>509</v>
      </c>
      <c r="J31" s="93">
        <v>741</v>
      </c>
    </row>
    <row r="32" spans="2:10">
      <c r="B32" s="57">
        <v>25</v>
      </c>
      <c r="C32" s="90" t="s">
        <v>45</v>
      </c>
      <c r="D32" s="119">
        <v>42424</v>
      </c>
      <c r="E32" s="83">
        <v>10630012</v>
      </c>
      <c r="F32" s="91" t="s">
        <v>5</v>
      </c>
      <c r="G32" s="84">
        <v>1</v>
      </c>
      <c r="H32" s="117">
        <v>2878</v>
      </c>
      <c r="I32" s="86">
        <v>240</v>
      </c>
      <c r="J32" s="93">
        <v>2638</v>
      </c>
    </row>
    <row r="33" spans="2:10" ht="15.75" thickBot="1">
      <c r="B33" s="57">
        <v>26</v>
      </c>
      <c r="C33" s="90" t="s">
        <v>46</v>
      </c>
      <c r="D33" s="88">
        <v>42424</v>
      </c>
      <c r="E33" s="89">
        <v>10630013</v>
      </c>
      <c r="F33" s="107" t="s">
        <v>5</v>
      </c>
      <c r="G33" s="121">
        <v>1</v>
      </c>
      <c r="H33" s="122">
        <v>2596</v>
      </c>
      <c r="I33" s="103">
        <v>220</v>
      </c>
      <c r="J33" s="104">
        <v>2376</v>
      </c>
    </row>
    <row r="34" spans="2:10" ht="15.75" thickBot="1">
      <c r="B34" s="108"/>
      <c r="C34" s="123" t="s">
        <v>47</v>
      </c>
      <c r="D34" s="124"/>
      <c r="E34" s="109"/>
      <c r="F34" s="110">
        <v>0</v>
      </c>
      <c r="G34" s="110">
        <v>9</v>
      </c>
      <c r="H34" s="113">
        <f>SUM(H25:H33)</f>
        <v>16878</v>
      </c>
      <c r="I34" s="113">
        <f>SUM(I25:I33)</f>
        <v>9148</v>
      </c>
      <c r="J34" s="114">
        <f>SUM(J25:J33)</f>
        <v>7730</v>
      </c>
    </row>
    <row r="35" spans="2:10" ht="29.25" thickBot="1">
      <c r="B35" s="57">
        <v>27</v>
      </c>
      <c r="C35" s="125" t="s">
        <v>48</v>
      </c>
      <c r="D35" s="126">
        <v>43707</v>
      </c>
      <c r="E35" s="144">
        <v>10170001</v>
      </c>
      <c r="F35" s="127"/>
      <c r="G35" s="127"/>
      <c r="H35" s="128">
        <v>608</v>
      </c>
      <c r="I35" s="128">
        <v>16</v>
      </c>
      <c r="J35" s="129">
        <v>592</v>
      </c>
    </row>
    <row r="36" spans="2:10" ht="15.75" thickBot="1">
      <c r="B36" s="130"/>
      <c r="C36" s="123" t="s">
        <v>49</v>
      </c>
      <c r="D36" s="131"/>
      <c r="E36" s="131"/>
      <c r="F36" s="131"/>
      <c r="G36" s="131"/>
      <c r="H36" s="132">
        <f>SUM(H35)</f>
        <v>608</v>
      </c>
      <c r="I36" s="132">
        <f>SUM(I35)</f>
        <v>16</v>
      </c>
      <c r="J36" s="133">
        <f>SUM(J35)</f>
        <v>592</v>
      </c>
    </row>
    <row r="37" spans="2:10">
      <c r="B37" s="74"/>
      <c r="C37" s="74"/>
      <c r="D37" s="74"/>
      <c r="E37" s="74"/>
      <c r="F37" s="74"/>
      <c r="G37" s="74"/>
      <c r="H37" s="134"/>
      <c r="I37" s="134"/>
      <c r="J37" s="134"/>
    </row>
    <row r="38" spans="2:10">
      <c r="B38" s="74"/>
      <c r="C38" s="74"/>
      <c r="D38" s="74"/>
      <c r="E38" s="74"/>
      <c r="F38" s="74"/>
      <c r="G38" s="74"/>
      <c r="H38" s="74"/>
      <c r="I38" s="74"/>
      <c r="J38" s="74"/>
    </row>
    <row r="39" spans="2:10">
      <c r="B39" s="74"/>
      <c r="C39" s="74"/>
      <c r="D39" s="74"/>
      <c r="E39" s="74"/>
      <c r="F39" s="74"/>
      <c r="G39" s="74"/>
      <c r="H39" s="74"/>
      <c r="I39" s="74"/>
      <c r="J39" s="74"/>
    </row>
    <row r="40" spans="2:10">
      <c r="B40" s="74"/>
      <c r="C40" s="74" t="s">
        <v>53</v>
      </c>
      <c r="D40" s="74"/>
      <c r="E40" s="74"/>
      <c r="F40" s="74"/>
      <c r="G40" s="74" t="s">
        <v>54</v>
      </c>
      <c r="H40" s="74"/>
      <c r="I40" s="74"/>
      <c r="J40" s="74"/>
    </row>
    <row r="41" spans="2:10">
      <c r="B41" s="74"/>
      <c r="C41" s="74"/>
      <c r="D41" s="74"/>
      <c r="E41" s="74"/>
      <c r="F41" s="74"/>
      <c r="G41" s="74"/>
      <c r="H41" s="74"/>
      <c r="I41" s="74"/>
      <c r="J41" s="74"/>
    </row>
    <row r="42" spans="2:10">
      <c r="B42" s="74"/>
      <c r="C42" s="74"/>
      <c r="D42" s="74"/>
      <c r="E42" s="74"/>
      <c r="F42" s="74"/>
      <c r="G42" s="74"/>
      <c r="H42" s="74"/>
      <c r="I42" s="74"/>
      <c r="J42" s="74"/>
    </row>
  </sheetData>
  <mergeCells count="20">
    <mergeCell ref="Q8:Q9"/>
    <mergeCell ref="R8:R9"/>
    <mergeCell ref="S8:S9"/>
    <mergeCell ref="T8:T9"/>
    <mergeCell ref="C3:H3"/>
    <mergeCell ref="L8:L9"/>
    <mergeCell ref="M8:M9"/>
    <mergeCell ref="N8:N9"/>
    <mergeCell ref="O8:O9"/>
    <mergeCell ref="P8:P9"/>
    <mergeCell ref="B5:B6"/>
    <mergeCell ref="G2:J2"/>
    <mergeCell ref="C5:C6"/>
    <mergeCell ref="D5:D6"/>
    <mergeCell ref="E5:E6"/>
    <mergeCell ref="F5:F6"/>
    <mergeCell ref="G5:G6"/>
    <mergeCell ref="H5:H6"/>
    <mergeCell ref="I5:I6"/>
    <mergeCell ref="J5:J6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KLM</dc:creator>
  <cp:lastModifiedBy>KLM</cp:lastModifiedBy>
  <cp:lastPrinted>2021-11-23T13:14:53Z</cp:lastPrinted>
  <dcterms:created xsi:type="dcterms:W3CDTF">2021-11-23T11:58:06Z</dcterms:created>
  <dcterms:modified xsi:type="dcterms:W3CDTF">2021-11-23T13:27:06Z</dcterms:modified>
</cp:coreProperties>
</file>