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48" windowWidth="23256" windowHeight="970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5" i="1"/>
  <c r="W18" s="1"/>
  <c r="I18" l="1"/>
  <c r="I15"/>
  <c r="I17"/>
  <c r="I14"/>
  <c r="W17"/>
  <c r="V18"/>
  <c r="U18"/>
  <c r="H18"/>
  <c r="G18"/>
  <c r="E18"/>
  <c r="R18"/>
  <c r="T18"/>
  <c r="P18"/>
  <c r="K18"/>
  <c r="M18"/>
  <c r="N18"/>
  <c r="O18"/>
  <c r="Q18"/>
  <c r="J18"/>
  <c r="D18"/>
</calcChain>
</file>

<file path=xl/sharedStrings.xml><?xml version="1.0" encoding="utf-8"?>
<sst xmlns="http://schemas.openxmlformats.org/spreadsheetml/2006/main" count="64" uniqueCount="46">
  <si>
    <t>(грн)</t>
  </si>
  <si>
    <t>Код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</si>
  <si>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</si>
  <si>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</si>
  <si>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</si>
  <si>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</si>
  <si>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</si>
  <si>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усього</t>
  </si>
  <si>
    <t>загального фонду на:</t>
  </si>
  <si>
    <t>Районний бюджет Бериславського району</t>
  </si>
  <si>
    <t>Х</t>
  </si>
  <si>
    <t>УСЬОГО</t>
  </si>
  <si>
    <t>(код бюджету)</t>
  </si>
  <si>
    <t>Міжбюджетні трансферти на 2020 рік</t>
  </si>
  <si>
    <t>Обласний бюджет Херсонської області</t>
  </si>
  <si>
    <t>КЗ "Бериславської райради "Територіальний центр соціального обслуговування (надання соціальних послуг)"</t>
  </si>
  <si>
    <t>Трудовий архів Бериславського району</t>
  </si>
  <si>
    <t>КНП "Бериславський районний центрпервинної медико-санітарної допомоги "Бериславської районної ради"</t>
  </si>
  <si>
    <t>КУ "Бериславський районний центр по обслуговування закладів освіти"</t>
  </si>
  <si>
    <t>КНП "Бериславська центральна районна лікарня" Бериславської районної ради</t>
  </si>
  <si>
    <t>здійснення переданих з державного бюджету видатків на утримання закладів охорони здоровя за рахунок відповідної додаткової дотації з державного бюджету (КПКВКМБ 0119130</t>
  </si>
  <si>
    <t>здійснення переданих видатків у сфері охорони здоровя за рахунок коштів медичної субвенції (КПКВКМБ 0119410)</t>
  </si>
  <si>
    <t>Інші субвенції з місцевого бюджету (КПКВКМБ 0119770)</t>
  </si>
  <si>
    <t>здійснення переданих з державного бюджету видатків на утримання закладів освіти та охорони здоровя за рахунок відповідної додаткової дотації з державного бюджету (ККД 41040200)</t>
  </si>
  <si>
    <t>видатки споживання</t>
  </si>
  <si>
    <t>субвенції з місцевого бюджету</t>
  </si>
  <si>
    <t>Начальник відділу, головний бухгалтер Шляхівської сільської ради</t>
  </si>
  <si>
    <t xml:space="preserve"> Управління соціального захисту населення районної державної адміністрації </t>
  </si>
  <si>
    <t xml:space="preserve"> за рахунок залишку коштів освітньої субвенції, що утворився на початок бюджетного періоду (ККД 41051100)</t>
  </si>
  <si>
    <t>КЗ «Обласний територіальний центр екстреної медичної допомоги та медицини катастроф" Херсонської обласної ради, а саме: Бериславській станції екстренної (швидкої) медичної допомоги</t>
  </si>
  <si>
    <t xml:space="preserve">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(ККД 41051400)</t>
  </si>
  <si>
    <t xml:space="preserve">видатки розвитку </t>
  </si>
  <si>
    <t>Катерина ЛІТВІНЕНКО</t>
  </si>
  <si>
    <t>видатки  споживання</t>
  </si>
  <si>
    <t>надання державної підтримки особам з особливими освітніми потребами за рахунок відповідної субвенції з державного бюджету (ККД 41051200)</t>
  </si>
  <si>
    <t xml:space="preserve"> на здійснення підтримки окремих закладів та заходів у системі охорони здоров'я за рахунок відповідної субвенції з державного бюджету (ККД 41055000)</t>
  </si>
  <si>
    <t>цільові видатки на лікування хворих на цукровий та нецукровий діабет</t>
  </si>
  <si>
    <t>на виконання програми економічного, соціально-культурного розвитку Шляхівської ОТГ на 2020 рік  (Головному управлінню ДСНС України у Херсонській області 1 державна пожежно - рятувальна частина)</t>
  </si>
  <si>
    <t>на виконання програми економічного, соціально-культурного розвитку Шляхівської ОТГ на 2020 рік  (Бериславській районній державній лікарні ветеринарної медицини )</t>
  </si>
  <si>
    <t>Державний бюджет</t>
  </si>
  <si>
    <t xml:space="preserve">на виконання програм соціально-економічного розвитку регіонів (КПКВК 9800) </t>
  </si>
  <si>
    <t>на закупівлю засобів захисту учасників освітнього процесу в закладах загальної середньої освіти під час карантину (ККД 41051400)</t>
  </si>
  <si>
    <t>Міський бюджет Бериславської  міської ради</t>
  </si>
  <si>
    <t>Додаток 5
до рішення 2 сесії VIII скликання  Бериславської міської ради                                                                             від ________________2020 року №______</t>
  </si>
  <si>
    <t>Бериславській міській раді на забезпечення оплати праці з нарахуваннями на заробітну плату старост с. Шляхове, Томаринського, Раківського та Урожайненського старостинських округів</t>
  </si>
  <si>
    <t xml:space="preserve"> на здійснення підтримки окремих закладів та заходів у системі охорони здоров'я за рахунок відповідної субвенції з державного бюджету (КПКВКМБ 0119430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</si>
</sst>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1" xfId="1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4" fillId="0" borderId="0" xfId="0" applyNumberFormat="1" applyFont="1"/>
    <xf numFmtId="0" fontId="5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Додаток діти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"/>
  <sheetViews>
    <sheetView tabSelected="1" workbookViewId="0">
      <selection activeCell="Y23" sqref="Y23"/>
    </sheetView>
  </sheetViews>
  <sheetFormatPr defaultRowHeight="13.8"/>
  <cols>
    <col min="1" max="1" width="10.21875" customWidth="1"/>
    <col min="2" max="2" width="10.5546875" customWidth="1"/>
    <col min="3" max="3" width="8.44140625" customWidth="1"/>
    <col min="4" max="4" width="8" customWidth="1"/>
    <col min="5" max="5" width="8.21875" customWidth="1"/>
    <col min="6" max="6" width="7.88671875" customWidth="1"/>
    <col min="7" max="7" width="7.77734375" customWidth="1"/>
    <col min="8" max="8" width="7.6640625" customWidth="1"/>
    <col min="9" max="9" width="9.5546875" customWidth="1"/>
    <col min="10" max="10" width="7.44140625" customWidth="1"/>
    <col min="11" max="12" width="7.33203125" customWidth="1"/>
    <col min="13" max="13" width="6.44140625" customWidth="1"/>
    <col min="14" max="14" width="5.6640625" customWidth="1"/>
    <col min="15" max="16" width="6.88671875" customWidth="1"/>
    <col min="17" max="17" width="6.33203125" customWidth="1"/>
    <col min="18" max="18" width="6.21875" customWidth="1"/>
    <col min="19" max="19" width="5.88671875" customWidth="1"/>
    <col min="20" max="20" width="5.5546875" customWidth="1"/>
    <col min="21" max="21" width="5.88671875" customWidth="1"/>
    <col min="22" max="22" width="6.109375" customWidth="1"/>
    <col min="23" max="23" width="9.109375" customWidth="1"/>
  </cols>
  <sheetData>
    <row r="1" spans="1:26" ht="3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3" t="s">
        <v>43</v>
      </c>
      <c r="O1" s="43"/>
      <c r="P1" s="43"/>
      <c r="Q1" s="43"/>
      <c r="R1" s="43"/>
      <c r="S1" s="43"/>
      <c r="T1" s="43"/>
      <c r="U1" s="43"/>
      <c r="V1" s="43"/>
      <c r="W1" s="43"/>
    </row>
    <row r="2" spans="1:2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3"/>
      <c r="O2" s="43"/>
      <c r="P2" s="43"/>
      <c r="Q2" s="43"/>
      <c r="R2" s="8"/>
      <c r="S2" s="28"/>
      <c r="T2" s="8"/>
      <c r="U2" s="21"/>
      <c r="V2" s="21"/>
      <c r="W2" s="1"/>
    </row>
    <row r="3" spans="1:26" ht="15.6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6" s="11" customFormat="1" ht="15.6">
      <c r="A4" s="46">
        <v>21531000000</v>
      </c>
      <c r="B4" s="46"/>
      <c r="C4" s="4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6" ht="15.6">
      <c r="A5" s="45" t="s">
        <v>12</v>
      </c>
      <c r="B5" s="45"/>
      <c r="C5" s="45"/>
      <c r="D5" s="5"/>
      <c r="E5" s="18"/>
      <c r="F5" s="25"/>
      <c r="G5" s="20"/>
      <c r="H5" s="22"/>
      <c r="I5" s="5"/>
      <c r="J5" s="5"/>
      <c r="K5" s="5"/>
      <c r="L5" s="39"/>
      <c r="M5" s="5"/>
      <c r="N5" s="5"/>
      <c r="O5" s="5"/>
      <c r="P5" s="5"/>
      <c r="Q5" s="5"/>
      <c r="R5" s="9"/>
      <c r="S5" s="29"/>
      <c r="T5" s="9"/>
      <c r="U5" s="22"/>
      <c r="V5" s="22"/>
      <c r="W5" s="5"/>
    </row>
    <row r="6" spans="1:26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 t="s">
        <v>0</v>
      </c>
    </row>
    <row r="7" spans="1:26" s="4" customFormat="1" ht="13.2" customHeight="1">
      <c r="A7" s="48" t="s">
        <v>1</v>
      </c>
      <c r="B7" s="48" t="s">
        <v>2</v>
      </c>
      <c r="C7" s="40" t="s">
        <v>3</v>
      </c>
      <c r="D7" s="40"/>
      <c r="E7" s="40"/>
      <c r="F7" s="40"/>
      <c r="G7" s="40"/>
      <c r="H7" s="40"/>
      <c r="I7" s="40"/>
      <c r="J7" s="40" t="s">
        <v>4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6" s="4" customFormat="1" ht="13.8" customHeight="1">
      <c r="A8" s="49"/>
      <c r="B8" s="49"/>
      <c r="C8" s="40" t="s">
        <v>5</v>
      </c>
      <c r="D8" s="40" t="s">
        <v>6</v>
      </c>
      <c r="E8" s="40"/>
      <c r="F8" s="40"/>
      <c r="G8" s="40"/>
      <c r="H8" s="40"/>
      <c r="I8" s="48" t="s">
        <v>7</v>
      </c>
      <c r="J8" s="40" t="s">
        <v>5</v>
      </c>
      <c r="K8" s="51" t="s">
        <v>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40" t="s">
        <v>7</v>
      </c>
    </row>
    <row r="9" spans="1:26" s="4" customFormat="1" ht="55.2" customHeight="1">
      <c r="A9" s="49"/>
      <c r="B9" s="49"/>
      <c r="C9" s="40"/>
      <c r="D9" s="40" t="s">
        <v>8</v>
      </c>
      <c r="E9" s="40"/>
      <c r="F9" s="40"/>
      <c r="G9" s="40"/>
      <c r="H9" s="40"/>
      <c r="I9" s="49"/>
      <c r="J9" s="40"/>
      <c r="K9" s="51" t="s">
        <v>8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3"/>
      <c r="W9" s="40"/>
    </row>
    <row r="10" spans="1:26" s="4" customFormat="1" ht="73.8" customHeight="1">
      <c r="A10" s="49"/>
      <c r="B10" s="49"/>
      <c r="C10" s="47" t="s">
        <v>23</v>
      </c>
      <c r="D10" s="40" t="s">
        <v>25</v>
      </c>
      <c r="E10" s="40"/>
      <c r="F10" s="40"/>
      <c r="G10" s="40"/>
      <c r="H10" s="40"/>
      <c r="I10" s="49"/>
      <c r="J10" s="55" t="s">
        <v>20</v>
      </c>
      <c r="K10" s="56" t="s">
        <v>21</v>
      </c>
      <c r="L10" s="56" t="s">
        <v>45</v>
      </c>
      <c r="M10" s="41" t="s">
        <v>22</v>
      </c>
      <c r="N10" s="54"/>
      <c r="O10" s="54"/>
      <c r="P10" s="54"/>
      <c r="Q10" s="54"/>
      <c r="R10" s="54"/>
      <c r="S10" s="54"/>
      <c r="T10" s="42"/>
      <c r="U10" s="41" t="s">
        <v>40</v>
      </c>
      <c r="V10" s="42"/>
      <c r="W10" s="40"/>
    </row>
    <row r="11" spans="1:26" s="4" customFormat="1" ht="271.8" customHeight="1">
      <c r="A11" s="49"/>
      <c r="B11" s="49"/>
      <c r="C11" s="47"/>
      <c r="D11" s="13" t="s">
        <v>28</v>
      </c>
      <c r="E11" s="24" t="s">
        <v>30</v>
      </c>
      <c r="F11" s="24" t="s">
        <v>41</v>
      </c>
      <c r="G11" s="24" t="s">
        <v>34</v>
      </c>
      <c r="H11" s="24" t="s">
        <v>35</v>
      </c>
      <c r="I11" s="49"/>
      <c r="J11" s="55"/>
      <c r="K11" s="57"/>
      <c r="L11" s="57"/>
      <c r="M11" s="14" t="s">
        <v>15</v>
      </c>
      <c r="N11" s="14" t="s">
        <v>16</v>
      </c>
      <c r="O11" s="15" t="s">
        <v>17</v>
      </c>
      <c r="P11" s="15" t="s">
        <v>19</v>
      </c>
      <c r="Q11" s="15" t="s">
        <v>18</v>
      </c>
      <c r="R11" s="17" t="s">
        <v>29</v>
      </c>
      <c r="S11" s="17" t="s">
        <v>44</v>
      </c>
      <c r="T11" s="15" t="s">
        <v>27</v>
      </c>
      <c r="U11" s="16" t="s">
        <v>37</v>
      </c>
      <c r="V11" s="16" t="s">
        <v>38</v>
      </c>
      <c r="W11" s="40"/>
    </row>
    <row r="12" spans="1:26" s="4" customFormat="1" ht="80.400000000000006" customHeight="1">
      <c r="A12" s="50"/>
      <c r="B12" s="50"/>
      <c r="C12" s="6"/>
      <c r="D12" s="12" t="s">
        <v>24</v>
      </c>
      <c r="E12" s="12" t="s">
        <v>31</v>
      </c>
      <c r="F12" s="12" t="s">
        <v>24</v>
      </c>
      <c r="G12" s="12" t="s">
        <v>33</v>
      </c>
      <c r="H12" s="23" t="s">
        <v>36</v>
      </c>
      <c r="I12" s="50"/>
      <c r="J12" s="16" t="s">
        <v>24</v>
      </c>
      <c r="K12" s="16" t="s">
        <v>24</v>
      </c>
      <c r="L12" s="23" t="s">
        <v>36</v>
      </c>
      <c r="M12" s="16" t="s">
        <v>24</v>
      </c>
      <c r="N12" s="16" t="s">
        <v>24</v>
      </c>
      <c r="O12" s="16" t="s">
        <v>24</v>
      </c>
      <c r="P12" s="16" t="s">
        <v>24</v>
      </c>
      <c r="Q12" s="16" t="s">
        <v>24</v>
      </c>
      <c r="R12" s="16" t="s">
        <v>24</v>
      </c>
      <c r="S12" s="36" t="s">
        <v>24</v>
      </c>
      <c r="T12" s="16" t="s">
        <v>24</v>
      </c>
      <c r="U12" s="16" t="s">
        <v>24</v>
      </c>
      <c r="V12" s="16" t="s">
        <v>24</v>
      </c>
      <c r="W12" s="16"/>
    </row>
    <row r="13" spans="1:26" ht="15.6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3">
        <v>16</v>
      </c>
      <c r="Q13" s="3">
        <v>17</v>
      </c>
      <c r="R13" s="3">
        <v>18</v>
      </c>
      <c r="S13" s="3">
        <v>19</v>
      </c>
      <c r="T13" s="3">
        <v>20</v>
      </c>
      <c r="U13" s="3">
        <v>21</v>
      </c>
      <c r="V13" s="3">
        <v>22</v>
      </c>
      <c r="W13" s="59">
        <v>23</v>
      </c>
    </row>
    <row r="14" spans="1:26" s="32" customFormat="1" ht="40.799999999999997">
      <c r="A14" s="26">
        <v>21100000000</v>
      </c>
      <c r="B14" s="30" t="s">
        <v>14</v>
      </c>
      <c r="C14" s="31">
        <v>992300</v>
      </c>
      <c r="D14" s="31"/>
      <c r="E14" s="31">
        <v>125057</v>
      </c>
      <c r="F14" s="31">
        <v>26715</v>
      </c>
      <c r="G14" s="31">
        <v>22284</v>
      </c>
      <c r="H14" s="31">
        <v>15086</v>
      </c>
      <c r="I14" s="19">
        <f>C14+D14+E14+F14+G14+H14</f>
        <v>1181442</v>
      </c>
      <c r="J14" s="16"/>
      <c r="K14" s="16"/>
      <c r="L14" s="38"/>
      <c r="M14" s="31"/>
      <c r="N14" s="31"/>
      <c r="O14" s="31"/>
      <c r="P14" s="31"/>
      <c r="Q14" s="31"/>
      <c r="R14" s="31">
        <v>20000</v>
      </c>
      <c r="S14" s="31"/>
      <c r="T14" s="31"/>
      <c r="U14" s="31"/>
      <c r="V14" s="31"/>
      <c r="W14" s="19">
        <v>20000</v>
      </c>
    </row>
    <row r="15" spans="1:26" s="32" customFormat="1" ht="40.799999999999997">
      <c r="A15" s="27">
        <v>21301200000</v>
      </c>
      <c r="B15" s="33" t="s">
        <v>9</v>
      </c>
      <c r="C15" s="31"/>
      <c r="D15" s="31">
        <v>398220</v>
      </c>
      <c r="E15" s="31"/>
      <c r="F15" s="31"/>
      <c r="G15" s="31"/>
      <c r="H15" s="31"/>
      <c r="I15" s="19">
        <f t="shared" ref="I15:I17" si="0">C15+D15+E15+F15+G15+H15</f>
        <v>398220</v>
      </c>
      <c r="J15" s="16">
        <v>272101</v>
      </c>
      <c r="K15" s="16">
        <v>529400</v>
      </c>
      <c r="L15" s="38">
        <v>15086</v>
      </c>
      <c r="M15" s="16">
        <v>284795</v>
      </c>
      <c r="N15" s="16">
        <v>23200</v>
      </c>
      <c r="O15" s="16">
        <v>588995</v>
      </c>
      <c r="P15" s="16">
        <v>153152</v>
      </c>
      <c r="Q15" s="16">
        <v>198057</v>
      </c>
      <c r="R15" s="16"/>
      <c r="S15" s="36"/>
      <c r="T15" s="16">
        <v>9113</v>
      </c>
      <c r="U15" s="16"/>
      <c r="V15" s="16"/>
      <c r="W15" s="19">
        <f>J15+K15+M15+N15+O15+P15+Q15+R15+T15+U15+V15+L15</f>
        <v>2073899</v>
      </c>
    </row>
    <row r="16" spans="1:26" s="32" customFormat="1" ht="40.799999999999997">
      <c r="A16" s="27"/>
      <c r="B16" s="33" t="s">
        <v>42</v>
      </c>
      <c r="C16" s="31"/>
      <c r="D16" s="31"/>
      <c r="E16" s="31"/>
      <c r="F16" s="31"/>
      <c r="G16" s="31"/>
      <c r="H16" s="31"/>
      <c r="I16" s="19"/>
      <c r="J16" s="36"/>
      <c r="K16" s="36"/>
      <c r="L16" s="38"/>
      <c r="M16" s="36"/>
      <c r="N16" s="36"/>
      <c r="O16" s="36"/>
      <c r="P16" s="36"/>
      <c r="Q16" s="36"/>
      <c r="R16" s="36"/>
      <c r="S16" s="37">
        <v>125747</v>
      </c>
      <c r="T16" s="36"/>
      <c r="U16" s="36"/>
      <c r="V16" s="36"/>
      <c r="W16" s="19">
        <v>125747</v>
      </c>
      <c r="Z16" s="58"/>
    </row>
    <row r="17" spans="1:23" s="32" customFormat="1" ht="20.399999999999999">
      <c r="A17" s="27"/>
      <c r="B17" s="33" t="s">
        <v>39</v>
      </c>
      <c r="C17" s="31"/>
      <c r="D17" s="31"/>
      <c r="E17" s="31"/>
      <c r="F17" s="31"/>
      <c r="G17" s="31"/>
      <c r="H17" s="31"/>
      <c r="I17" s="19">
        <f t="shared" si="0"/>
        <v>0</v>
      </c>
      <c r="J17" s="16"/>
      <c r="K17" s="16"/>
      <c r="L17" s="38"/>
      <c r="M17" s="16"/>
      <c r="N17" s="16"/>
      <c r="O17" s="16"/>
      <c r="P17" s="16"/>
      <c r="Q17" s="16"/>
      <c r="R17" s="16"/>
      <c r="S17" s="36"/>
      <c r="T17" s="16"/>
      <c r="U17" s="16">
        <v>5000</v>
      </c>
      <c r="V17" s="16">
        <v>2000</v>
      </c>
      <c r="W17" s="19">
        <f>J17+K17+M17+N17+O17+P17+Q17+R17+T17+U17+V17</f>
        <v>7000</v>
      </c>
    </row>
    <row r="18" spans="1:23" s="32" customFormat="1" ht="10.199999999999999">
      <c r="A18" s="34" t="s">
        <v>10</v>
      </c>
      <c r="B18" s="35" t="s">
        <v>11</v>
      </c>
      <c r="C18" s="19">
        <v>992300</v>
      </c>
      <c r="D18" s="19">
        <f>SUM(D14:D15)</f>
        <v>398220</v>
      </c>
      <c r="E18" s="19">
        <f>SUM(E14:E15)</f>
        <v>125057</v>
      </c>
      <c r="F18" s="19">
        <v>26715</v>
      </c>
      <c r="G18" s="19">
        <f>SUM(G14:G15)</f>
        <v>22284</v>
      </c>
      <c r="H18" s="19">
        <f>SUM(H14:H15)</f>
        <v>15086</v>
      </c>
      <c r="I18" s="19">
        <f>SUM(I14:I17)</f>
        <v>1579662</v>
      </c>
      <c r="J18" s="34">
        <f t="shared" ref="J18:T18" si="1">SUM(J14:J15)</f>
        <v>272101</v>
      </c>
      <c r="K18" s="34">
        <f t="shared" si="1"/>
        <v>529400</v>
      </c>
      <c r="L18" s="34">
        <v>15086</v>
      </c>
      <c r="M18" s="34">
        <f t="shared" si="1"/>
        <v>284795</v>
      </c>
      <c r="N18" s="34">
        <f t="shared" si="1"/>
        <v>23200</v>
      </c>
      <c r="O18" s="34">
        <f t="shared" si="1"/>
        <v>588995</v>
      </c>
      <c r="P18" s="34">
        <f t="shared" si="1"/>
        <v>153152</v>
      </c>
      <c r="Q18" s="34">
        <f t="shared" si="1"/>
        <v>198057</v>
      </c>
      <c r="R18" s="34">
        <f t="shared" si="1"/>
        <v>20000</v>
      </c>
      <c r="S18" s="34">
        <v>125747</v>
      </c>
      <c r="T18" s="34">
        <f t="shared" si="1"/>
        <v>9113</v>
      </c>
      <c r="U18" s="19">
        <f>SUM(U14:U17)</f>
        <v>5000</v>
      </c>
      <c r="V18" s="19">
        <f>SUM(V14:V17)</f>
        <v>2000</v>
      </c>
      <c r="W18" s="19">
        <f>SUM(W14:W17)</f>
        <v>2226646</v>
      </c>
    </row>
    <row r="19" spans="1:23" ht="15.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7"/>
    </row>
    <row r="21" spans="1:23">
      <c r="B21" t="s">
        <v>26</v>
      </c>
      <c r="O21" t="s">
        <v>32</v>
      </c>
    </row>
  </sheetData>
  <mergeCells count="24">
    <mergeCell ref="K9:V9"/>
    <mergeCell ref="W8:W11"/>
    <mergeCell ref="M10:T10"/>
    <mergeCell ref="I8:I12"/>
    <mergeCell ref="J10:J11"/>
    <mergeCell ref="K10:K11"/>
    <mergeCell ref="J8:J9"/>
    <mergeCell ref="L10:L11"/>
    <mergeCell ref="D8:H8"/>
    <mergeCell ref="D9:H9"/>
    <mergeCell ref="D10:H10"/>
    <mergeCell ref="U10:V10"/>
    <mergeCell ref="N1:W1"/>
    <mergeCell ref="N2:Q2"/>
    <mergeCell ref="A3:W3"/>
    <mergeCell ref="C7:I7"/>
    <mergeCell ref="J7:W7"/>
    <mergeCell ref="A5:C5"/>
    <mergeCell ref="A4:C4"/>
    <mergeCell ref="C10:C11"/>
    <mergeCell ref="A7:A12"/>
    <mergeCell ref="B7:B12"/>
    <mergeCell ref="C8:C9"/>
    <mergeCell ref="K8:V8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Idea</cp:lastModifiedBy>
  <cp:lastPrinted>2020-11-11T09:30:15Z</cp:lastPrinted>
  <dcterms:created xsi:type="dcterms:W3CDTF">2019-07-18T03:23:06Z</dcterms:created>
  <dcterms:modified xsi:type="dcterms:W3CDTF">2020-12-07T12:22:08Z</dcterms:modified>
</cp:coreProperties>
</file>